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71.xml" ContentType="application/vnd.openxmlformats-officedocument.spreadsheetml.worksheet+xml"/>
  <Override PartName="/xl/worksheets/sheet82.xml" ContentType="application/vnd.openxmlformats-officedocument.spreadsheetml.worksheet+xml"/>
  <Override PartName="/xl/drawings/drawing97.xml" ContentType="application/vnd.openxmlformats-officedocument.drawing+xml"/>
  <Override PartName="/xl/worksheets/sheet13.xml" ContentType="application/vnd.openxmlformats-officedocument.spreadsheetml.worksheet+xml"/>
  <Override PartName="/xl/worksheets/sheet60.xml" ContentType="application/vnd.openxmlformats-officedocument.spreadsheetml.worksheet+xml"/>
  <Override PartName="/xl/styles.xml" ContentType="application/vnd.openxmlformats-officedocument.spreadsheetml.styles+xml"/>
  <Override PartName="/xl/drawings/drawing39.xml" ContentType="application/vnd.openxmlformats-officedocument.drawing+xml"/>
  <Override PartName="/xl/drawings/drawing86.xml" ContentType="application/vnd.openxmlformats-officedocument.drawing+xml"/>
  <Override PartName="/xl/drawings/drawing17.xml" ContentType="application/vnd.openxmlformats-officedocument.drawing+xml"/>
  <Override PartName="/xl/drawings/drawing28.xml" ContentType="application/vnd.openxmlformats-officedocument.drawing+xml"/>
  <Override PartName="/xl/drawings/drawing64.xml" ContentType="application/vnd.openxmlformats-officedocument.drawing+xml"/>
  <Override PartName="/xl/drawings/drawing75.xml" ContentType="application/vnd.openxmlformats-officedocument.drawing+xml"/>
  <Default Extension="xml" ContentType="application/xml"/>
  <Override PartName="/xl/drawings/drawing2.xml" ContentType="application/vnd.openxmlformats-officedocument.drawing+xml"/>
  <Override PartName="/xl/drawings/drawing53.xml" ContentType="application/vnd.openxmlformats-officedocument.drawing+xml"/>
  <Override PartName="/xl/worksheets/sheet3.xml" ContentType="application/vnd.openxmlformats-officedocument.spreadsheetml.worksheet+xml"/>
  <Override PartName="/xl/worksheets/sheet98.xml" ContentType="application/vnd.openxmlformats-officedocument.spreadsheetml.worksheet+xml"/>
  <Override PartName="/xl/drawings/drawing42.xml" ContentType="application/vnd.openxmlformats-officedocument.drawing+xml"/>
  <Override PartName="/xl/worksheets/sheet87.xml" ContentType="application/vnd.openxmlformats-officedocument.spreadsheetml.worksheet+xml"/>
  <Override PartName="/xl/worksheets/sheet106.xml" ContentType="application/vnd.openxmlformats-officedocument.spreadsheetml.worksheet+xml"/>
  <Override PartName="/xl/drawings/drawing20.xml" ContentType="application/vnd.openxmlformats-officedocument.drawing+xml"/>
  <Override PartName="/xl/drawings/drawing31.xml" ContentType="application/vnd.openxmlformats-officedocument.drawing+xml"/>
  <Override PartName="/xl/drawings/drawing102.xml" ContentType="application/vnd.openxmlformats-officedocument.drawing+xml"/>
  <Override PartName="/xl/worksheets/sheet29.xml" ContentType="application/vnd.openxmlformats-officedocument.spreadsheetml.worksheet+xml"/>
  <Override PartName="/xl/worksheets/sheet76.xml" ContentType="application/vnd.openxmlformats-officedocument.spreadsheetml.worksheet+xml"/>
  <Override PartName="/xl/worksheets/sheet18.xml" ContentType="application/vnd.openxmlformats-officedocument.spreadsheetml.worksheet+xml"/>
  <Override PartName="/xl/worksheets/sheet36.xml" ContentType="application/vnd.openxmlformats-officedocument.spreadsheetml.worksheet+xml"/>
  <Override PartName="/xl/worksheets/sheet54.xml" ContentType="application/vnd.openxmlformats-officedocument.spreadsheetml.worksheet+xml"/>
  <Override PartName="/xl/worksheets/sheet65.xml" ContentType="application/vnd.openxmlformats-officedocument.spreadsheetml.worksheet+xml"/>
  <Override PartName="/xl/worksheets/sheet83.xml" ContentType="application/vnd.openxmlformats-officedocument.spreadsheetml.worksheet+xml"/>
  <Override PartName="/xl/worksheets/sheet102.xml" ContentType="application/vnd.openxmlformats-officedocument.spreadsheetml.worksheet+xml"/>
  <Override PartName="/xl/worksheets/sheet25.xml" ContentType="application/vnd.openxmlformats-officedocument.spreadsheetml.worksheet+xml"/>
  <Override PartName="/xl/worksheets/sheet43.xml" ContentType="application/vnd.openxmlformats-officedocument.spreadsheetml.worksheet+xml"/>
  <Override PartName="/xl/worksheets/sheet72.xml" ContentType="application/vnd.openxmlformats-officedocument.spreadsheetml.worksheet+xml"/>
  <Override PartName="/xl/worksheets/sheet90.xml" ContentType="application/vnd.openxmlformats-officedocument.spreadsheetml.worksheet+xml"/>
  <Default Extension="bin" ContentType="application/vnd.openxmlformats-officedocument.spreadsheetml.printerSettings"/>
  <Override PartName="/xl/drawings/drawing69.xml" ContentType="application/vnd.openxmlformats-officedocument.drawing+xml"/>
  <Override PartName="/xl/drawings/drawing87.xml" ContentType="application/vnd.openxmlformats-officedocument.drawing+xml"/>
  <Override PartName="/xl/drawings/drawing98.xml" ContentType="application/vnd.openxmlformats-officedocument.drawing+xml"/>
  <Override PartName="/xl/worksheets/sheet14.xml" ContentType="application/vnd.openxmlformats-officedocument.spreadsheetml.worksheet+xml"/>
  <Override PartName="/xl/worksheets/sheet32.xml" ContentType="application/vnd.openxmlformats-officedocument.spreadsheetml.worksheet+xml"/>
  <Override PartName="/xl/worksheets/sheet50.xml" ContentType="application/vnd.openxmlformats-officedocument.spreadsheetml.worksheet+xml"/>
  <Override PartName="/xl/worksheets/sheet61.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drawings/drawing58.xml" ContentType="application/vnd.openxmlformats-officedocument.drawing+xml"/>
  <Override PartName="/xl/drawings/drawing76.xml" ContentType="application/vnd.openxmlformats-officedocument.drawing+xml"/>
  <Override PartName="/xl/worksheets/sheet8.xml" ContentType="application/vnd.openxmlformats-officedocument.spreadsheetml.worksheet+xml"/>
  <Override PartName="/xl/worksheets/sheet21.xml" ContentType="application/vnd.openxmlformats-officedocument.spreadsheetml.worksheet+xml"/>
  <Override PartName="/xl/drawings/drawing18.xml" ContentType="application/vnd.openxmlformats-officedocument.drawing+xml"/>
  <Override PartName="/xl/drawings/drawing36.xml" ContentType="application/vnd.openxmlformats-officedocument.drawing+xml"/>
  <Override PartName="/xl/drawings/drawing47.xml" ContentType="application/vnd.openxmlformats-officedocument.drawing+xml"/>
  <Override PartName="/xl/drawings/drawing65.xml" ContentType="application/vnd.openxmlformats-officedocument.drawing+xml"/>
  <Override PartName="/xl/drawings/drawing83.xml" ContentType="application/vnd.openxmlformats-officedocument.drawing+xml"/>
  <Override PartName="/xl/drawings/drawing94.xml" ContentType="application/vnd.openxmlformats-officedocument.drawing+xml"/>
  <Default Extension="emf" ContentType="image/x-emf"/>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25.xml" ContentType="application/vnd.openxmlformats-officedocument.drawing+xml"/>
  <Override PartName="/xl/drawings/drawing43.xml" ContentType="application/vnd.openxmlformats-officedocument.drawing+xml"/>
  <Override PartName="/xl/drawings/drawing54.xml" ContentType="application/vnd.openxmlformats-officedocument.drawing+xml"/>
  <Override PartName="/xl/drawings/drawing72.xml" ContentType="application/vnd.openxmlformats-officedocument.drawing+xml"/>
  <Override PartName="/xl/drawings/drawing90.xml" ContentType="application/vnd.openxmlformats-officedocument.drawing+xml"/>
  <Override PartName="/xl/drawings/drawing107.xml" ContentType="application/vnd.openxmlformats-officedocument.drawing+xml"/>
  <Override PartName="/docProps/app.xml" ContentType="application/vnd.openxmlformats-officedocument.extended-properties+xml"/>
  <Override PartName="/xl/worksheets/sheet99.xml" ContentType="application/vnd.openxmlformats-officedocument.spreadsheetml.worksheet+xml"/>
  <Override PartName="/xl/worksheets/sheet107.xml" ContentType="application/vnd.openxmlformats-officedocument.spreadsheetml.worksheet+xml"/>
  <Override PartName="/xl/drawings/drawing14.xml" ContentType="application/vnd.openxmlformats-officedocument.drawing+xml"/>
  <Override PartName="/xl/drawings/drawing32.xml" ContentType="application/vnd.openxmlformats-officedocument.drawing+xml"/>
  <Override PartName="/xl/drawings/drawing61.xml" ContentType="application/vnd.openxmlformats-officedocument.drawing+xml"/>
  <Override PartName="/xl/worksheets/sheet59.xml" ContentType="application/vnd.openxmlformats-officedocument.spreadsheetml.worksheet+xml"/>
  <Override PartName="/xl/worksheets/sheet77.xml" ContentType="application/vnd.openxmlformats-officedocument.spreadsheetml.worksheet+xml"/>
  <Override PartName="/xl/worksheets/sheet88.xml" ContentType="application/vnd.openxmlformats-officedocument.spreadsheetml.worksheet+xml"/>
  <Override PartName="/xl/drawings/drawing21.xml" ContentType="application/vnd.openxmlformats-officedocument.drawing+xml"/>
  <Override PartName="/xl/drawings/drawing50.xml" ContentType="application/vnd.openxmlformats-officedocument.drawing+xml"/>
  <Override PartName="/xl/drawings/drawing103.xml" ContentType="application/vnd.openxmlformats-officedocument.drawing+xml"/>
  <Default Extension="vml" ContentType="application/vnd.openxmlformats-officedocument.vmlDrawing"/>
  <Override PartName="/xl/calcChain.xml" ContentType="application/vnd.openxmlformats-officedocument.spreadsheetml.calcChain+xml"/>
  <Override PartName="/xl/worksheets/sheet19.xml" ContentType="application/vnd.openxmlformats-officedocument.spreadsheetml.worksheet+xml"/>
  <Override PartName="/xl/worksheets/sheet48.xml" ContentType="application/vnd.openxmlformats-officedocument.spreadsheetml.worksheet+xml"/>
  <Override PartName="/xl/worksheets/sheet66.xml" ContentType="application/vnd.openxmlformats-officedocument.spreadsheetml.worksheet+xml"/>
  <Override PartName="/xl/worksheets/sheet95.xml" ContentType="application/vnd.openxmlformats-officedocument.spreadsheetml.worksheet+xml"/>
  <Override PartName="/xl/worksheets/sheet103.xml" ContentType="application/vnd.openxmlformats-officedocument.spreadsheetml.worksheet+xml"/>
  <Override PartName="/xl/drawings/drawing10.xml" ContentType="application/vnd.openxmlformats-officedocument.drawing+xml"/>
  <Override PartName="/xl/worksheets/sheet26.xml" ContentType="application/vnd.openxmlformats-officedocument.spreadsheetml.worksheet+xml"/>
  <Override PartName="/xl/worksheets/sheet37.xml" ContentType="application/vnd.openxmlformats-officedocument.spreadsheetml.worksheet+xml"/>
  <Override PartName="/xl/worksheets/sheet55.xml" ContentType="application/vnd.openxmlformats-officedocument.spreadsheetml.worksheet+xml"/>
  <Override PartName="/xl/worksheets/sheet73.xml" ContentType="application/vnd.openxmlformats-officedocument.spreadsheetml.worksheet+xml"/>
  <Override PartName="/xl/worksheets/sheet84.xml" ContentType="application/vnd.openxmlformats-officedocument.spreadsheetml.worksheet+xml"/>
  <Override PartName="/xl/drawings/drawing99.xml" ContentType="application/vnd.openxmlformats-officedocument.drawing+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62.xml" ContentType="application/vnd.openxmlformats-officedocument.spreadsheetml.worksheet+xml"/>
  <Override PartName="/xl/worksheets/sheet91.xml" ContentType="application/vnd.openxmlformats-officedocument.spreadsheetml.worksheet+xml"/>
  <Override PartName="/xl/drawings/drawing59.xml" ContentType="application/vnd.openxmlformats-officedocument.drawing+xml"/>
  <Override PartName="/xl/drawings/drawing88.xml" ContentType="application/vnd.openxmlformats-officedocument.drawing+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worksheets/sheet80.xml" ContentType="application/vnd.openxmlformats-officedocument.spreadsheetml.worksheet+xml"/>
  <Override PartName="/xl/theme/theme1.xml" ContentType="application/vnd.openxmlformats-officedocument.theme+xml"/>
  <Override PartName="/xl/drawings/drawing8.xml" ContentType="application/vnd.openxmlformats-officedocument.drawing+xml"/>
  <Override PartName="/xl/drawings/drawing19.xml" ContentType="application/vnd.openxmlformats-officedocument.drawing+xml"/>
  <Override PartName="/xl/drawings/drawing48.xml" ContentType="application/vnd.openxmlformats-officedocument.drawing+xml"/>
  <Override PartName="/xl/drawings/drawing66.xml" ContentType="application/vnd.openxmlformats-officedocument.drawing+xml"/>
  <Override PartName="/xl/drawings/drawing77.xml" ContentType="application/vnd.openxmlformats-officedocument.drawing+xml"/>
  <Override PartName="/xl/drawings/drawing95.xml" ContentType="application/vnd.openxmlformats-officedocument.drawing+xml"/>
  <Override PartName="/xl/worksheets/sheet1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Override PartName="/xl/drawings/drawing37.xml" ContentType="application/vnd.openxmlformats-officedocument.drawing+xml"/>
  <Override PartName="/xl/drawings/drawing55.xml" ContentType="application/vnd.openxmlformats-officedocument.drawing+xml"/>
  <Override PartName="/xl/drawings/drawing84.xml" ContentType="application/vnd.openxmlformats-officedocument.drawing+xml"/>
  <Override PartName="/xl/drawings/drawing108.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drawings/drawing44.xml" ContentType="application/vnd.openxmlformats-officedocument.drawing+xml"/>
  <Override PartName="/xl/drawings/drawing62.xml" ContentType="application/vnd.openxmlformats-officedocument.drawing+xml"/>
  <Override PartName="/xl/drawings/drawing73.xml" ContentType="application/vnd.openxmlformats-officedocument.drawing+xml"/>
  <Override PartName="/xl/drawings/drawing91.xml" ContentType="application/vnd.openxmlformats-officedocument.drawing+xml"/>
  <Override PartName="/xl/worksheets/sheet89.xml" ContentType="application/vnd.openxmlformats-officedocument.spreadsheetml.worksheet+xml"/>
  <Override PartName="/xl/worksheets/sheet108.xml" ContentType="application/vnd.openxmlformats-officedocument.spreadsheetml.worksheet+xml"/>
  <Override PartName="/xl/drawings/drawing22.xml" ContentType="application/vnd.openxmlformats-officedocument.drawing+xml"/>
  <Override PartName="/xl/drawings/drawing33.xml" ContentType="application/vnd.openxmlformats-officedocument.drawing+xml"/>
  <Override PartName="/xl/drawings/drawing51.xml" ContentType="application/vnd.openxmlformats-officedocument.drawing+xml"/>
  <Override PartName="/xl/drawings/drawing80.xml" ContentType="application/vnd.openxmlformats-officedocument.drawing+xml"/>
  <Override PartName="/xl/drawings/drawing104.xml" ContentType="application/vnd.openxmlformats-officedocument.drawing+xml"/>
  <Override PartName="/xl/worksheets/sheet1.xml" ContentType="application/vnd.openxmlformats-officedocument.spreadsheetml.worksheet+xml"/>
  <Override PartName="/xl/worksheets/sheet49.xml" ContentType="application/vnd.openxmlformats-officedocument.spreadsheetml.worksheet+xml"/>
  <Override PartName="/xl/worksheets/sheet78.xml" ContentType="application/vnd.openxmlformats-officedocument.spreadsheetml.worksheet+xml"/>
  <Override PartName="/xl/worksheets/sheet96.xml" ContentType="application/vnd.openxmlformats-officedocument.spreadsheetml.worksheet+xml"/>
  <Override PartName="/xl/drawings/drawing11.xml" ContentType="application/vnd.openxmlformats-officedocument.drawing+xml"/>
  <Override PartName="/xl/drawings/drawing40.xml" ContentType="application/vnd.openxmlformats-officedocument.drawing+xml"/>
  <Override PartName="/xl/worksheets/sheet38.xml" ContentType="application/vnd.openxmlformats-officedocument.spreadsheetml.worksheet+xml"/>
  <Override PartName="/xl/worksheets/sheet67.xml" ContentType="application/vnd.openxmlformats-officedocument.spreadsheetml.worksheet+xml"/>
  <Override PartName="/xl/worksheets/sheet85.xml" ContentType="application/vnd.openxmlformats-officedocument.spreadsheetml.worksheet+xml"/>
  <Override PartName="/xl/worksheets/sheet104.xml" ContentType="application/vnd.openxmlformats-officedocument.spreadsheetml.worksheet+xml"/>
  <Override PartName="/xl/drawings/drawing100.xml" ContentType="application/vnd.openxmlformats-officedocument.drawing+xml"/>
  <Override PartName="/xl/worksheets/sheet27.xml" ContentType="application/vnd.openxmlformats-officedocument.spreadsheetml.worksheet+xml"/>
  <Override PartName="/xl/worksheets/sheet45.xml" ContentType="application/vnd.openxmlformats-officedocument.spreadsheetml.worksheet+xml"/>
  <Override PartName="/xl/worksheets/sheet56.xml" ContentType="application/vnd.openxmlformats-officedocument.spreadsheetml.worksheet+xml"/>
  <Override PartName="/xl/worksheets/sheet74.xml" ContentType="application/vnd.openxmlformats-officedocument.spreadsheetml.worksheet+xml"/>
  <Override PartName="/xl/worksheets/sheet92.xml" ContentType="application/vnd.openxmlformats-officedocument.spreadsheetml.worksheet+xml"/>
  <Override PartName="/xl/drawings/drawing89.xml" ContentType="application/vnd.openxmlformats-officedocument.drawing+xml"/>
  <Override PartName="/xl/worksheets/sheet16.xml" ContentType="application/vnd.openxmlformats-officedocument.spreadsheetml.worksheet+xml"/>
  <Override PartName="/xl/worksheets/sheet34.xml" ContentType="application/vnd.openxmlformats-officedocument.spreadsheetml.worksheet+xml"/>
  <Override PartName="/xl/worksheets/sheet52.xml" ContentType="application/vnd.openxmlformats-officedocument.spreadsheetml.worksheet+xml"/>
  <Override PartName="/xl/worksheets/sheet63.xml" ContentType="application/vnd.openxmlformats-officedocument.spreadsheetml.worksheet+xml"/>
  <Override PartName="/xl/worksheets/sheet81.xml" ContentType="application/vnd.openxmlformats-officedocument.spreadsheetml.worksheet+xml"/>
  <Override PartName="/xl/worksheets/sheet100.xml" ContentType="application/vnd.openxmlformats-officedocument.spreadsheetml.worksheet+xml"/>
  <Override PartName="/xl/drawings/drawing9.xml" ContentType="application/vnd.openxmlformats-officedocument.drawing+xml"/>
  <Override PartName="/xl/drawings/drawing78.xml" ContentType="application/vnd.openxmlformats-officedocument.drawing+xml"/>
  <Override PartName="/xl/worksheets/sheet23.xml" ContentType="application/vnd.openxmlformats-officedocument.spreadsheetml.worksheet+xml"/>
  <Override PartName="/xl/worksheets/sheet41.xml" ContentType="application/vnd.openxmlformats-officedocument.spreadsheetml.worksheet+xml"/>
  <Override PartName="/xl/worksheets/sheet70.xml" ContentType="application/vnd.openxmlformats-officedocument.spreadsheetml.worksheet+xml"/>
  <Override PartName="/xl/drawings/drawing38.xml" ContentType="application/vnd.openxmlformats-officedocument.drawing+xml"/>
  <Override PartName="/xl/drawings/drawing49.xml" ContentType="application/vnd.openxmlformats-officedocument.drawing+xml"/>
  <Override PartName="/xl/drawings/drawing67.xml" ContentType="application/vnd.openxmlformats-officedocument.drawing+xml"/>
  <Override PartName="/xl/drawings/drawing85.xml" ContentType="application/vnd.openxmlformats-officedocument.drawing+xml"/>
  <Override PartName="/xl/drawings/drawing96.xml" ContentType="application/vnd.openxmlformats-officedocument.drawing+xml"/>
  <Override PartName="/xl/worksheets/sheet6.xml" ContentType="application/vnd.openxmlformats-officedocument.spreadsheetml.worksheet+xml"/>
  <Override PartName="/xl/worksheets/sheet12.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27.xml" ContentType="application/vnd.openxmlformats-officedocument.drawing+xml"/>
  <Override PartName="/xl/drawings/drawing45.xml" ContentType="application/vnd.openxmlformats-officedocument.drawing+xml"/>
  <Override PartName="/xl/drawings/drawing56.xml" ContentType="application/vnd.openxmlformats-officedocument.drawing+xml"/>
  <Override PartName="/xl/drawings/drawing74.xml" ContentType="application/vnd.openxmlformats-officedocument.drawing+xml"/>
  <Override PartName="/xl/drawings/drawing92.xml" ContentType="application/vnd.openxmlformats-officedocument.drawing+xml"/>
  <Override PartName="/xl/drawings/drawing109.xml" ContentType="application/vnd.openxmlformats-officedocument.drawing+xml"/>
  <Override PartName="/xl/worksheets/sheet109.xml" ContentType="application/vnd.openxmlformats-officedocument.spreadsheetml.worksheet+xml"/>
  <Override PartName="/xl/drawings/drawing16.xml" ContentType="application/vnd.openxmlformats-officedocument.drawing+xml"/>
  <Override PartName="/xl/drawings/drawing34.xml" ContentType="application/vnd.openxmlformats-officedocument.drawing+xml"/>
  <Override PartName="/xl/drawings/drawing63.xml" ContentType="application/vnd.openxmlformats-officedocument.drawing+xml"/>
  <Override PartName="/xl/drawings/drawing81.xml" ContentType="application/vnd.openxmlformats-officedocument.drawing+xml"/>
  <Override PartName="/xl/worksheets/sheet2.xml" ContentType="application/vnd.openxmlformats-officedocument.spreadsheetml.worksheet+xml"/>
  <Override PartName="/xl/drawings/drawing1.xml" ContentType="application/vnd.openxmlformats-officedocument.drawing+xml"/>
  <Override PartName="/xl/drawings/drawing23.xml" ContentType="application/vnd.openxmlformats-officedocument.drawing+xml"/>
  <Override PartName="/xl/drawings/drawing41.xml" ContentType="application/vnd.openxmlformats-officedocument.drawing+xml"/>
  <Override PartName="/xl/drawings/drawing52.xml" ContentType="application/vnd.openxmlformats-officedocument.drawing+xml"/>
  <Override PartName="/xl/drawings/drawing70.xml" ContentType="application/vnd.openxmlformats-officedocument.drawing+xml"/>
  <Override PartName="/xl/drawings/drawing105.xml" ContentType="application/vnd.openxmlformats-officedocument.drawing+xml"/>
  <Override PartName="/xl/worksheets/sheet68.xml" ContentType="application/vnd.openxmlformats-officedocument.spreadsheetml.worksheet+xml"/>
  <Override PartName="/xl/worksheets/sheet79.xml" ContentType="application/vnd.openxmlformats-officedocument.spreadsheetml.worksheet+xml"/>
  <Override PartName="/xl/worksheets/sheet97.xml" ContentType="application/vnd.openxmlformats-officedocument.spreadsheetml.worksheet+xml"/>
  <Override PartName="/xl/worksheets/sheet105.xml" ContentType="application/vnd.openxmlformats-officedocument.spreadsheetml.worksheet+xml"/>
  <Override PartName="/xl/drawings/drawing12.xml" ContentType="application/vnd.openxmlformats-officedocument.drawing+xml"/>
  <Override PartName="/xl/drawings/drawing30.xml" ContentType="application/vnd.openxmlformats-officedocument.drawing+xml"/>
  <Override PartName="/xl/worksheets/sheet28.xml" ContentType="application/vnd.openxmlformats-officedocument.spreadsheetml.worksheet+xml"/>
  <Override PartName="/xl/worksheets/sheet39.xml" ContentType="application/vnd.openxmlformats-officedocument.spreadsheetml.worksheet+xml"/>
  <Override PartName="/xl/worksheets/sheet57.xml" ContentType="application/vnd.openxmlformats-officedocument.spreadsheetml.worksheet+xml"/>
  <Override PartName="/xl/worksheets/sheet75.xml" ContentType="application/vnd.openxmlformats-officedocument.spreadsheetml.worksheet+xml"/>
  <Override PartName="/xl/worksheets/sheet86.xml" ContentType="application/vnd.openxmlformats-officedocument.spreadsheetml.worksheet+xml"/>
  <Override PartName="/xl/drawings/drawing101.xml" ContentType="application/vnd.openxmlformats-officedocument.drawing+xml"/>
  <Override PartName="/xl/worksheets/sheet17.xml" ContentType="application/vnd.openxmlformats-officedocument.spreadsheetml.worksheet+xml"/>
  <Override PartName="/xl/worksheets/sheet46.xml" ContentType="application/vnd.openxmlformats-officedocument.spreadsheetml.worksheet+xml"/>
  <Override PartName="/xl/worksheets/sheet64.xml" ContentType="application/vnd.openxmlformats-officedocument.spreadsheetml.worksheet+xml"/>
  <Override PartName="/xl/worksheets/sheet93.xml" ContentType="application/vnd.openxmlformats-officedocument.spreadsheetml.worksheet+xml"/>
  <Override PartName="/xl/worksheets/sheet101.xml" ContentType="application/vnd.openxmlformats-officedocument.spreadsheetml.worksheet+xml"/>
  <Override PartName="/xl/worksheets/sheet53.xml" ContentType="application/vnd.openxmlformats-officedocument.spreadsheetml.worksheet+xml"/>
  <Override PartName="/xl/drawings/drawing68.xml" ContentType="application/vnd.openxmlformats-officedocument.drawing+xml"/>
  <Override PartName="/xl/drawings/drawing79.xml" ContentType="application/vnd.openxmlformats-officedocument.drawing+xml"/>
  <Override PartName="/xl/worksheets/sheet42.xml" ContentType="application/vnd.openxmlformats-officedocument.spreadsheetml.worksheet+xml"/>
  <Override PartName="/xl/drawings/drawing6.xml" ContentType="application/vnd.openxmlformats-officedocument.drawing+xml"/>
  <Override PartName="/xl/drawings/drawing57.xml" ContentType="application/vnd.openxmlformats-officedocument.drawing+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46.xml" ContentType="application/vnd.openxmlformats-officedocument.drawing+xml"/>
  <Override PartName="/xl/drawings/drawing93.xml" ContentType="application/vnd.openxmlformats-officedocument.drawing+xml"/>
  <Override PartName="/xl/drawings/drawing35.xml" ContentType="application/vnd.openxmlformats-officedocument.drawing+xml"/>
  <Override PartName="/xl/drawings/drawing82.xml" ContentType="application/vnd.openxmlformats-officedocument.drawing+xml"/>
  <Override PartName="/xl/drawings/drawing106.xml" ContentType="application/vnd.openxmlformats-officedocument.drawing+xml"/>
  <Default Extension="docx" ContentType="application/vnd.openxmlformats-officedocument.wordprocessingml.document"/>
  <Override PartName="/xl/drawings/drawing13.xml" ContentType="application/vnd.openxmlformats-officedocument.drawing+xml"/>
  <Override PartName="/xl/drawings/drawing24.xml" ContentType="application/vnd.openxmlformats-officedocument.drawing+xml"/>
  <Override PartName="/xl/drawings/drawing60.xml" ContentType="application/vnd.openxmlformats-officedocument.drawing+xml"/>
  <Override PartName="/xl/drawings/drawing71.xml" ContentType="application/vnd.openxmlformats-officedocument.drawing+xml"/>
  <Override PartName="/xl/worksheets/sheet69.xml" ContentType="application/vnd.openxmlformats-officedocument.spreadsheetml.worksheet+xml"/>
  <Override PartName="/xl/externalLinks/externalLink1.xml" ContentType="application/vnd.openxmlformats-officedocument.spreadsheetml.externalLink+xml"/>
  <Override PartName="/xl/worksheets/sheet47.xml" ContentType="application/vnd.openxmlformats-officedocument.spreadsheetml.worksheet+xml"/>
  <Override PartName="/xl/worksheets/sheet58.xml" ContentType="application/vnd.openxmlformats-officedocument.spreadsheetml.worksheet+xml"/>
  <Override PartName="/xl/worksheets/sheet94.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15" yWindow="-15" windowWidth="15405" windowHeight="7485" tabRatio="959"/>
  </bookViews>
  <sheets>
    <sheet name="HOW TO USE" sheetId="2" r:id="rId1"/>
    <sheet name="MASTER" sheetId="3" r:id="rId2"/>
    <sheet name="LEAVE RULES" sheetId="180" r:id="rId3"/>
    <sheet name="SHEET DIRECT GO CLICK SANSTHAPA" sheetId="192" r:id="rId4"/>
    <sheet name="SHEET DIRECT GO CLICK LEKHA SHA" sheetId="181" r:id="rId5"/>
    <sheet name="SHEET DIRECT GO CLICK GENERAL S" sheetId="193" r:id="rId6"/>
    <sheet name="SHEET DIRECT GO CLICK BHANDAR S" sheetId="194" r:id="rId7"/>
    <sheet name="SHEET DIRECT GO CLICK BLANKFORM" sheetId="195" r:id="rId8"/>
    <sheet name="RULES PRIVILEGE LEAVE" sheetId="201" r:id="rId9"/>
    <sheet name="RULES HALF PAY LEAVE" sheetId="200" r:id="rId10"/>
    <sheet name="RULES LEAVE NOT DUE LEAVE" sheetId="205" r:id="rId11"/>
    <sheet name="RULES EXTRA ORDINARY LEAVE" sheetId="204" r:id="rId12"/>
    <sheet name="RULES MATERNITY LEAVE" sheetId="203" r:id="rId13"/>
    <sheet name="RULES CASUAL LEAVE" sheetId="198" r:id="rId14"/>
    <sheet name="RULES COMPENSATORY CASUAL LEAVE" sheetId="199" r:id="rId15"/>
    <sheet name="RULES COVID 19 QUARENTINE LEAVE" sheetId="232" r:id="rId16"/>
    <sheet name="RULES VASECTOMY SCL LEAVE" sheetId="217" r:id="rId17"/>
    <sheet name="RULES LEAVE SERVICE BOOK ENTRY" sheetId="202" r:id="rId18"/>
    <sheet name="LEAVE APPLICATION DDO" sheetId="184" r:id="rId19"/>
    <sheet name="LEAVE JOINING DDO" sheetId="183" r:id="rId20"/>
    <sheet name="LEAVE APPLICATION EMPLOYEE" sheetId="185" r:id="rId21"/>
    <sheet name="LEAVE JOINING EMPLOYEE" sheetId="186" r:id="rId22"/>
    <sheet name="LEAVE FORM" sheetId="51" r:id="rId23"/>
    <sheet name="LEAVE SENCTION ORDER" sheetId="10" r:id="rId24"/>
    <sheet name="APPLICATION FOR CHILD CARE LEAV" sheetId="197" r:id="rId25"/>
    <sheet name="CHILD CARE LEAVE SENCTION" sheetId="124" r:id="rId26"/>
    <sheet name="CHILD CARE LEAVE ACCOUNT" sheetId="125" r:id="rId27"/>
    <sheet name="10 DAYS PL" sheetId="123" r:id="rId28"/>
    <sheet name="10 DAYS PL SENCTION" sheetId="126" r:id="rId29"/>
    <sheet name="ON DUTY PL" sheetId="8" r:id="rId30"/>
    <sheet name="SICKNESS &amp; FITNESS CERTIFICATE" sheetId="178" r:id="rId31"/>
    <sheet name="SICKNESS FITNESS GAZETTED HINDI" sheetId="233" r:id="rId32"/>
    <sheet name="INCERMENT ORDER" sheetId="135" r:id="rId33"/>
    <sheet name="SURRENDER YN" sheetId="6" r:id="rId34"/>
    <sheet name="SURRENDER RAF WORK" sheetId="136" r:id="rId35"/>
    <sheet name="SURRENDER ORDER" sheetId="138" r:id="rId36"/>
    <sheet name="BONUS ORDER" sheetId="137" r:id="rId37"/>
    <sheet name="PRMOTION PAY ORDER LEC" sheetId="127" r:id="rId38"/>
    <sheet name="PRAMOTION PAY ORDER ST" sheetId="128" r:id="rId39"/>
    <sheet name="CONFORMATION PAY ORDER LEC" sheetId="159" r:id="rId40"/>
    <sheet name="CONFORMATION PAY ORDER PEON" sheetId="187" r:id="rId41"/>
    <sheet name="ACP VETAN NIRDHARAN TEC" sheetId="153" r:id="rId42"/>
    <sheet name="GA 141" sheetId="179" r:id="rId43"/>
    <sheet name="NO DUES" sheetId="55" r:id="rId44"/>
    <sheet name="SB PF ETC FOR SENDING" sheetId="163" r:id="rId45"/>
    <sheet name="CHILD DECLARATION" sheetId="108" r:id="rId46"/>
    <sheet name="SANSTHAPAN SUCHANA" sheetId="164" r:id="rId47"/>
    <sheet name="ELECION INFORMATION" sheetId="151" r:id="rId48"/>
    <sheet name="ON DUTY CERTIFICATE" sheetId="189" r:id="rId49"/>
    <sheet name="VACCANT POST INFORMATION" sheetId="165" r:id="rId50"/>
    <sheet name="BLOOD DONATE CERTIFICATE" sheetId="218" r:id="rId51"/>
    <sheet name="ACR " sheetId="237" r:id="rId52"/>
    <sheet name="TRANSFER PARMOTION JOINING OFFL" sheetId="236" r:id="rId53"/>
    <sheet name="HITKARI NIDHI ECS SCHEDULE" sheetId="143" r:id="rId54"/>
    <sheet name="INCOME TAX FEBURARY" sheetId="133" r:id="rId55"/>
    <sheet name="INCOME TAX FORM 16" sheetId="134" r:id="rId56"/>
    <sheet name="FEES DETAIL" sheetId="144" r:id="rId57"/>
    <sheet name="STUDENT FEES DETAIL" sheetId="148" r:id="rId58"/>
    <sheet name="BUDGET DEMAND" sheetId="149" r:id="rId59"/>
    <sheet name="BUDGET SURRENDER" sheetId="150" r:id="rId60"/>
    <sheet name="BANK ACCOUNT DETAIL" sheetId="152" r:id="rId61"/>
    <sheet name="KSHATIPURTI BOND" sheetId="154" r:id="rId62"/>
    <sheet name="VALIDITY CERTIFICATE" sheetId="155" r:id="rId63"/>
    <sheet name="TENDER COMPARISION DETAIL BOOKS" sheetId="161" r:id="rId64"/>
    <sheet name="TENDER COMPARISON DETAIL" sheetId="188" r:id="rId65"/>
    <sheet name="HRA APPLICATION" sheetId="170" r:id="rId66"/>
    <sheet name="HRA SANCTION ORDER" sheetId="171" r:id="rId67"/>
    <sheet name="HRA RENT RECIEPT" sheetId="172" r:id="rId68"/>
    <sheet name="VARDI CASH PAYMENT ORDER" sheetId="162" r:id="rId69"/>
    <sheet name="FIRST DEDUCTION FOR S.I. GA 79" sheetId="167" r:id="rId70"/>
    <sheet name="SI LOAN INTEREST CALCULAR" sheetId="168" r:id="rId71"/>
    <sheet name="TRANSFER OF CHARGE DDO" sheetId="209" r:id="rId72"/>
    <sheet name="DONGLE ACTIVE VERIFY FORM" sheetId="210" r:id="rId73"/>
    <sheet name="DONGLE DEACTIVATE FORM" sheetId="212" r:id="rId74"/>
    <sheet name="LPC" sheetId="57" r:id="rId75"/>
    <sheet name="CSS AAO PAY CHART" sheetId="53" r:id="rId76"/>
    <sheet name="NAMANKAN" sheetId="129" r:id="rId77"/>
    <sheet name="NAMAKAN FACULTY WISE" sheetId="130" r:id="rId78"/>
    <sheet name="TEACHER'S DIARY ISSUE" sheetId="9" r:id="rId79"/>
    <sheet name="SCHOLAR REGER NUMBER" sheetId="131" r:id="rId80"/>
    <sheet name="FILE LIST" sheetId="132" r:id="rId81"/>
    <sheet name="EMPLOYEE WORK CHARGE" sheetId="145" r:id="rId82"/>
    <sheet name="CLASS TEACHER NAME" sheetId="146" r:id="rId83"/>
    <sheet name="ADMISSION SAMITI" sheetId="147" r:id="rId84"/>
    <sheet name="TC APPLICATION" sheetId="238" r:id="rId85"/>
    <sheet name="TC OFFILINE" sheetId="235" r:id="rId86"/>
    <sheet name="SAMSA UC" sheetId="156" r:id="rId87"/>
    <sheet name="VIKAS TO SAMSA" sheetId="157" r:id="rId88"/>
    <sheet name="BOYS FUND TO SAMSA" sheetId="158" r:id="rId89"/>
    <sheet name="ICP AUDIT PALNA MEDICAL" sheetId="226" r:id="rId90"/>
    <sheet name="ICP  AUDIT PALNA" sheetId="227" r:id="rId91"/>
    <sheet name="KARIYOTAR PURCHASE SANCTION" sheetId="228" r:id="rId92"/>
    <sheet name="GF&amp;AR 89 CERTIFICATE" sheetId="229" r:id="rId93"/>
    <sheet name="GF AND AR 89 CERTIFICATE" sheetId="230" r:id="rId94"/>
    <sheet name="AG AUDIT PALNA" sheetId="231" r:id="rId95"/>
    <sheet name=" BLANK LEAVE APPLICATION HINDI" sheetId="11" r:id="rId96"/>
    <sheet name="BLANK LEAVE APPLICATION ENGLIS " sheetId="61" r:id="rId97"/>
    <sheet name="BLNK LEAVE FORM " sheetId="216" r:id="rId98"/>
    <sheet name="BLNK APPLICATION FOR CHILD CARE" sheetId="215" r:id="rId99"/>
    <sheet name="BLNK SICKNESS &amp; FITNESS CERTIFI" sheetId="214" r:id="rId100"/>
    <sheet name="BLANK SICKNESS&amp;FITNESS GAZETD  " sheetId="176" r:id="rId101"/>
    <sheet name="BLANK SICKNESS FITNESS GAZETTED" sheetId="234" r:id="rId102"/>
    <sheet name="BLANK SR 5" sheetId="219" r:id="rId103"/>
    <sheet name="BLANK SR 6" sheetId="220" r:id="rId104"/>
    <sheet name="BLANK SR 7" sheetId="221" r:id="rId105"/>
    <sheet name="BLANK BHAUTIK SATYAPAN SUCI" sheetId="225" r:id="rId106"/>
    <sheet name="BLANK VASTVIK YATRA PROGRAMME" sheetId="223" r:id="rId107"/>
    <sheet name="BLANK VOCHER" sheetId="222" r:id="rId108"/>
    <sheet name="BLANK FVC BILL" sheetId="224" state="hidden" r:id="rId109"/>
  </sheets>
  <externalReferences>
    <externalReference r:id="rId110"/>
  </externalReferences>
  <definedNames>
    <definedName name="OLE_LINK1" localSheetId="28">'10 DAYS PL SENCTION'!$A$2</definedName>
    <definedName name="_xlnm.Print_Area" localSheetId="95">' BLANK LEAVE APPLICATION HINDI'!$A$1:$H$43</definedName>
    <definedName name="_xlnm.Print_Area" localSheetId="27">'10 DAYS PL'!$A$2:$I$40</definedName>
    <definedName name="_xlnm.Print_Area" localSheetId="28">'10 DAYS PL SENCTION'!$A$2:$F$31</definedName>
    <definedName name="_xlnm.Print_Area" localSheetId="41">'ACP VETAN NIRDHARAN TEC'!$A$2:$F$33</definedName>
    <definedName name="_xlnm.Print_Area" localSheetId="51">'ACR '!$A$1:$L$49</definedName>
    <definedName name="_xlnm.Print_Area" localSheetId="83">'ADMISSION SAMITI'!$A$1:$E$35</definedName>
    <definedName name="_xlnm.Print_Area" localSheetId="94">'AG AUDIT PALNA'!$A$1:$F$7</definedName>
    <definedName name="_xlnm.Print_Area" localSheetId="24">'APPLICATION FOR CHILD CARE LEAV'!$A$3:$D$28</definedName>
    <definedName name="_xlnm.Print_Area" localSheetId="60">'BANK ACCOUNT DETAIL'!$A$1:$F$13</definedName>
    <definedName name="_xlnm.Print_Area" localSheetId="105">'BLANK BHAUTIK SATYAPAN SUCI'!$A$1:$H$34</definedName>
    <definedName name="_xlnm.Print_Area" localSheetId="96">'BLANK LEAVE APPLICATION ENGLIS '!$A$1:$K$49</definedName>
    <definedName name="_xlnm.Print_Area" localSheetId="101">'BLANK SICKNESS FITNESS GAZETTED'!$A$1:$I$39</definedName>
    <definedName name="_xlnm.Print_Area" localSheetId="100">'BLANK SICKNESS&amp;FITNESS GAZETD  '!$A$1:$G$31</definedName>
    <definedName name="_xlnm.Print_Area" localSheetId="102">'BLANK SR 5'!$A$1:$K$20</definedName>
    <definedName name="_xlnm.Print_Area" localSheetId="103">'BLANK SR 6'!$A$1:$G$24</definedName>
    <definedName name="_xlnm.Print_Area" localSheetId="104">'BLANK SR 7'!$A$1:$K$19</definedName>
    <definedName name="_xlnm.Print_Area" localSheetId="106">'BLANK VASTVIK YATRA PROGRAMME'!$A$1:$I$36</definedName>
    <definedName name="_xlnm.Print_Area" localSheetId="107">'BLANK VOCHER'!$A$1:$K$44</definedName>
    <definedName name="_xlnm.Print_Area" localSheetId="98">'BLNK APPLICATION FOR CHILD CARE'!$A$1:$D$28</definedName>
    <definedName name="_xlnm.Print_Area" localSheetId="97">'BLNK LEAVE FORM '!$A$1:$H$36</definedName>
    <definedName name="_xlnm.Print_Area" localSheetId="99">'BLNK SICKNESS &amp; FITNESS CERTIFI'!$A$1:$I$35</definedName>
    <definedName name="_xlnm.Print_Area" localSheetId="50">'BLOOD DONATE CERTIFICATE'!$A$1:$K$48</definedName>
    <definedName name="_xlnm.Print_Area" localSheetId="36">'BONUS ORDER'!$A$1:$F$35</definedName>
    <definedName name="_xlnm.Print_Area" localSheetId="88">'BOYS FUND TO SAMSA'!$A$1:$G$41</definedName>
    <definedName name="_xlnm.Print_Area" localSheetId="58">'BUDGET DEMAND'!$A$1:$G$40</definedName>
    <definedName name="_xlnm.Print_Area" localSheetId="59">'BUDGET SURRENDER'!$A$1:$G$24</definedName>
    <definedName name="_xlnm.Print_Area" localSheetId="26">'CHILD CARE LEAVE ACCOUNT'!$A$2:$G$34</definedName>
    <definedName name="_xlnm.Print_Area" localSheetId="25">'CHILD CARE LEAVE SENCTION'!$A$2:$F$31</definedName>
    <definedName name="_xlnm.Print_Area" localSheetId="45">'CHILD DECLARATION'!$A$2:$I$45</definedName>
    <definedName name="_xlnm.Print_Area" localSheetId="82">'CLASS TEACHER NAME'!$A$1:$E$24</definedName>
    <definedName name="_xlnm.Print_Area" localSheetId="39">'CONFORMATION PAY ORDER LEC'!$A$2:$H$34</definedName>
    <definedName name="_xlnm.Print_Area" localSheetId="40">'CONFORMATION PAY ORDER PEON'!$A$2:$H$31</definedName>
    <definedName name="_xlnm.Print_Area" localSheetId="72">'DONGLE ACTIVE VERIFY FORM'!$A$1:$I$39</definedName>
    <definedName name="_xlnm.Print_Area" localSheetId="73">'DONGLE DEACTIVATE FORM'!$A$1:$I$30</definedName>
    <definedName name="_xlnm.Print_Area" localSheetId="47">'ELECION INFORMATION'!$A$1:$AK$44</definedName>
    <definedName name="_xlnm.Print_Area" localSheetId="81">'EMPLOYEE WORK CHARGE'!$A$1:$C$29</definedName>
    <definedName name="_xlnm.Print_Area" localSheetId="56">'FEES DETAIL'!$A$2:$K$29</definedName>
    <definedName name="_xlnm.Print_Area" localSheetId="80">'FILE LIST'!$A$1:$C$102</definedName>
    <definedName name="_xlnm.Print_Area" localSheetId="69">'FIRST DEDUCTION FOR S.I. GA 79'!$A$1:$M$25</definedName>
    <definedName name="_xlnm.Print_Area" localSheetId="42">'GA 141'!$A$2:$H$32</definedName>
    <definedName name="_xlnm.Print_Area" localSheetId="93">'GF AND AR 89 CERTIFICATE'!$A$1:$K$41</definedName>
    <definedName name="_xlnm.Print_Area" localSheetId="92">'GF&amp;AR 89 CERTIFICATE'!$A$1:$E$38</definedName>
    <definedName name="_xlnm.Print_Area" localSheetId="53">'HITKARI NIDHI ECS SCHEDULE'!$A$1:$F$33</definedName>
    <definedName name="_xlnm.Print_Area" localSheetId="0">'HOW TO USE'!$A$1:$P$35</definedName>
    <definedName name="_xlnm.Print_Area" localSheetId="65">'HRA APPLICATION'!$A$2:$I$47</definedName>
    <definedName name="_xlnm.Print_Area" localSheetId="67">'HRA RENT RECIEPT'!$A$1:$I$51</definedName>
    <definedName name="_xlnm.Print_Area" localSheetId="66">'HRA SANCTION ORDER'!$A$2:$G$30</definedName>
    <definedName name="_xlnm.Print_Area" localSheetId="90">'ICP  AUDIT PALNA'!$A$1:$E$29</definedName>
    <definedName name="_xlnm.Print_Area" localSheetId="89">'ICP AUDIT PALNA MEDICAL'!$A$1:$G$30</definedName>
    <definedName name="_xlnm.Print_Area" localSheetId="32">'INCERMENT ORDER'!$A$1:$J$57</definedName>
    <definedName name="_xlnm.Print_Area" localSheetId="54">'INCOME TAX FEBURARY'!$A$1:$E$53</definedName>
    <definedName name="_xlnm.Print_Area" localSheetId="55">'INCOME TAX FORM 16'!$A$1:$D$46</definedName>
    <definedName name="_xlnm.Print_Area" localSheetId="91">'KARIYOTAR PURCHASE SANCTION'!$A$1:$E$42</definedName>
    <definedName name="_xlnm.Print_Area" localSheetId="61">'KSHATIPURTI BOND'!$A$2:$K$43</definedName>
    <definedName name="_xlnm.Print_Area" localSheetId="18">'LEAVE APPLICATION DDO'!$A$2:$H$44</definedName>
    <definedName name="_xlnm.Print_Area" localSheetId="20">'LEAVE APPLICATION EMPLOYEE'!$A$2:$H$44</definedName>
    <definedName name="_xlnm.Print_Area" localSheetId="22">'LEAVE FORM'!$A$2:$H$36</definedName>
    <definedName name="_xlnm.Print_Area" localSheetId="19">'LEAVE JOINING DDO'!$A$2:$H$46</definedName>
    <definedName name="_xlnm.Print_Area" localSheetId="21">'LEAVE JOINING EMPLOYEE'!$A$2:$H$38</definedName>
    <definedName name="_xlnm.Print_Area" localSheetId="2">'LEAVE RULES'!$A$1:$J$21</definedName>
    <definedName name="_xlnm.Print_Area" localSheetId="23">'LEAVE SENCTION ORDER'!$A$2:$H$40</definedName>
    <definedName name="_xlnm.Print_Area" localSheetId="74">LPC!$A$2:$M$116</definedName>
    <definedName name="_xlnm.Print_Area" localSheetId="1">MASTER!$A$1:$N$95</definedName>
    <definedName name="_xlnm.Print_Area" localSheetId="77">'NAMAKAN FACULTY WISE'!$A$2:$Y$32</definedName>
    <definedName name="_xlnm.Print_Area" localSheetId="76">NAMANKAN!$A$1:$V$35</definedName>
    <definedName name="_xlnm.Print_Area" localSheetId="43">'NO DUES'!$A$2:$F$29</definedName>
    <definedName name="_xlnm.Print_Area" localSheetId="48">'ON DUTY CERTIFICATE'!$A$2:$J$38</definedName>
    <definedName name="_xlnm.Print_Area" localSheetId="29">'ON DUTY PL'!$A$1:$H$38</definedName>
    <definedName name="_xlnm.Print_Area" localSheetId="38">'PRAMOTION PAY ORDER ST'!$A$2:$H$38</definedName>
    <definedName name="_xlnm.Print_Area" localSheetId="37">'PRMOTION PAY ORDER LEC'!$A$2:$F$32</definedName>
    <definedName name="_xlnm.Print_Area" localSheetId="13">'RULES CASUAL LEAVE'!$A$1:$H$36</definedName>
    <definedName name="_xlnm.Print_Area" localSheetId="14">'RULES COMPENSATORY CASUAL LEAVE'!$A$1:$H$25</definedName>
    <definedName name="_xlnm.Print_Area" localSheetId="15">'RULES COVID 19 QUARENTINE LEAVE'!$A$1:$I$14</definedName>
    <definedName name="_xlnm.Print_Area" localSheetId="11">'RULES EXTRA ORDINARY LEAVE'!$A$1:$I$22</definedName>
    <definedName name="_xlnm.Print_Area" localSheetId="9">'RULES HALF PAY LEAVE'!$A$1:$I$35</definedName>
    <definedName name="_xlnm.Print_Area" localSheetId="10">'RULES LEAVE NOT DUE LEAVE'!$A$1:$I$29</definedName>
    <definedName name="_xlnm.Print_Area" localSheetId="17">'RULES LEAVE SERVICE BOOK ENTRY'!$A$1:$I$30</definedName>
    <definedName name="_xlnm.Print_Area" localSheetId="12">'RULES MATERNITY LEAVE'!$A$1:$I$37</definedName>
    <definedName name="_xlnm.Print_Area" localSheetId="8">'RULES PRIVILEGE LEAVE'!$A$1:$I$36</definedName>
    <definedName name="_xlnm.Print_Area" localSheetId="16">'RULES VASECTOMY SCL LEAVE'!$A$1:$I$44</definedName>
    <definedName name="_xlnm.Print_Area" localSheetId="86">'SAMSA UC'!$A$1:$L$73</definedName>
    <definedName name="_xlnm.Print_Area" localSheetId="46">'SANSTHAPAN SUCHANA'!$A$1:$S$52</definedName>
    <definedName name="_xlnm.Print_Area" localSheetId="44">'SB PF ETC FOR SENDING'!$A$1:$I$46</definedName>
    <definedName name="_xlnm.Print_Area" localSheetId="79">'SCHOLAR REGER NUMBER'!$A$3:$F$29</definedName>
    <definedName name="_xlnm.Print_Area" localSheetId="6">'SHEET DIRECT GO CLICK BHANDAR S'!$A$1:$H$22</definedName>
    <definedName name="_xlnm.Print_Area" localSheetId="7">'SHEET DIRECT GO CLICK BLANKFORM'!$A$1:$H$21</definedName>
    <definedName name="_xlnm.Print_Area" localSheetId="5">'SHEET DIRECT GO CLICK GENERAL S'!$A$1:$H$17</definedName>
    <definedName name="_xlnm.Print_Area" localSheetId="4">'SHEET DIRECT GO CLICK LEKHA SHA'!$A$1:$H$64</definedName>
    <definedName name="_xlnm.Print_Area" localSheetId="3">'SHEET DIRECT GO CLICK SANSTHAPA'!$A$1:$H$45</definedName>
    <definedName name="_xlnm.Print_Area" localSheetId="70">'SI LOAN INTEREST CALCULAR'!$A$1:$I$107</definedName>
    <definedName name="_xlnm.Print_Area" localSheetId="30">'SICKNESS &amp; FITNESS CERTIFICATE'!$A$2:$H$36</definedName>
    <definedName name="_xlnm.Print_Area" localSheetId="31">'SICKNESS FITNESS GAZETTED HINDI'!$A$2:$I$39</definedName>
    <definedName name="_xlnm.Print_Area" localSheetId="57">'STUDENT FEES DETAIL'!$A$1:$N$29</definedName>
    <definedName name="_xlnm.Print_Area" localSheetId="35">'SURRENDER ORDER'!$A$1:$G$57</definedName>
    <definedName name="_xlnm.Print_Area" localSheetId="34">'SURRENDER RAF WORK'!$A$1:$I$39</definedName>
    <definedName name="_xlnm.Print_Area" localSheetId="33">'SURRENDER YN'!$A$1:$H$48</definedName>
    <definedName name="_xlnm.Print_Area" localSheetId="84">'TC APPLICATION'!$A$2:$K$38</definedName>
    <definedName name="_xlnm.Print_Area" localSheetId="85">'TC OFFILINE'!$A$1:$U$54</definedName>
    <definedName name="_xlnm.Print_Area" localSheetId="78">'TEACHER''S DIARY ISSUE'!$A$1:$G$45</definedName>
    <definedName name="_xlnm.Print_Area" localSheetId="63">'TENDER COMPARISION DETAIL BOOKS'!$A$1:$H$20</definedName>
    <definedName name="_xlnm.Print_Area" localSheetId="64">'TENDER COMPARISON DETAIL'!$A$1:$H$23</definedName>
    <definedName name="_xlnm.Print_Area" localSheetId="71">'TRANSFER OF CHARGE DDO'!$A$1:$I$50</definedName>
    <definedName name="_xlnm.Print_Area" localSheetId="52">'TRANSFER PARMOTION JOINING OFFL'!$A$1:$K$35</definedName>
    <definedName name="_xlnm.Print_Area" localSheetId="49">'VACCANT POST INFORMATION'!$A$1:$M$53</definedName>
    <definedName name="_xlnm.Print_Area" localSheetId="62">'VALIDITY CERTIFICATE'!$A$2:$K$35</definedName>
    <definedName name="_xlnm.Print_Area" localSheetId="68">'VARDI CASH PAYMENT ORDER'!$A$2:$F$36</definedName>
    <definedName name="_xlnm.Print_Area" localSheetId="87">'VIKAS TO SAMSA'!$A$1:$G$38</definedName>
  </definedNames>
  <calcPr calcId="124519"/>
</workbook>
</file>

<file path=xl/calcChain.xml><?xml version="1.0" encoding="utf-8"?>
<calcChain xmlns="http://schemas.openxmlformats.org/spreadsheetml/2006/main">
  <c r="F25" i="178"/>
  <c r="B25" i="233"/>
  <c r="D8" i="10"/>
  <c r="C7" i="183"/>
  <c r="D6"/>
  <c r="C7" i="184"/>
  <c r="C6"/>
  <c r="D5"/>
  <c r="K47" i="3"/>
  <c r="K46"/>
  <c r="K45"/>
  <c r="K44"/>
  <c r="K43"/>
  <c r="K42"/>
  <c r="K41"/>
  <c r="K40"/>
  <c r="K39"/>
  <c r="K38"/>
  <c r="K37"/>
  <c r="K36"/>
  <c r="K35"/>
  <c r="K34"/>
  <c r="K33"/>
  <c r="K32"/>
  <c r="K31"/>
  <c r="K30"/>
  <c r="K29"/>
  <c r="K28"/>
  <c r="K27"/>
  <c r="K26"/>
  <c r="K25"/>
  <c r="K24"/>
  <c r="K23"/>
  <c r="K22"/>
  <c r="K21"/>
  <c r="K20"/>
  <c r="K19"/>
  <c r="K18"/>
  <c r="K17"/>
  <c r="K16"/>
  <c r="K15"/>
  <c r="K14"/>
  <c r="K13"/>
  <c r="B2" i="238" l="1"/>
  <c r="C6"/>
  <c r="C7"/>
  <c r="C5"/>
  <c r="H7" i="237"/>
  <c r="J49"/>
  <c r="J48"/>
  <c r="B24" i="236"/>
  <c r="B5"/>
  <c r="G32" s="1"/>
  <c r="B4"/>
  <c r="G31" s="1"/>
  <c r="C3"/>
  <c r="A2" i="235" l="1"/>
  <c r="O54"/>
  <c r="O53"/>
  <c r="O52"/>
  <c r="C28" i="137"/>
  <c r="C49" i="138"/>
  <c r="A14" i="136"/>
  <c r="D50" i="135"/>
  <c r="F20" i="230"/>
  <c r="F21"/>
  <c r="F19"/>
  <c r="A2"/>
  <c r="C30" i="229"/>
  <c r="C31"/>
  <c r="C29"/>
  <c r="A2"/>
  <c r="A1" i="227"/>
  <c r="A1" i="226"/>
  <c r="A35" i="158"/>
  <c r="K6" i="57"/>
  <c r="B10" i="212"/>
  <c r="B5" i="210"/>
  <c r="D25" i="162"/>
  <c r="D23" i="171"/>
  <c r="H8" i="144"/>
  <c r="F5" i="51"/>
  <c r="D25" i="153"/>
  <c r="E24" i="187"/>
  <c r="E24" i="159"/>
  <c r="C8" i="138"/>
  <c r="A15" i="6"/>
  <c r="B8" i="135"/>
  <c r="B30" i="233"/>
  <c r="F17"/>
  <c r="B20" s="1"/>
  <c r="C6"/>
  <c r="G14" s="1"/>
  <c r="D24" s="1"/>
  <c r="C24" i="178"/>
  <c r="H26"/>
  <c r="B10"/>
  <c r="G9"/>
  <c r="C32" s="1"/>
  <c r="D9"/>
  <c r="C12" s="1"/>
  <c r="G7"/>
  <c r="B25" s="1"/>
  <c r="D9" i="123"/>
  <c r="G24" i="233"/>
  <c r="C23"/>
  <c r="E21" i="184"/>
  <c r="C7" i="233"/>
  <c r="E7" i="171"/>
  <c r="B15" s="1"/>
  <c r="B8"/>
  <c r="D5" i="170"/>
  <c r="B44"/>
  <c r="C7"/>
  <c r="D6"/>
  <c r="F37" s="1"/>
  <c r="G8" i="155"/>
  <c r="F26" s="1"/>
  <c r="D31"/>
  <c r="B29"/>
  <c r="H28"/>
  <c r="C28"/>
  <c r="B28"/>
  <c r="G9"/>
  <c r="G27" s="1"/>
  <c r="B9"/>
  <c r="B27" s="1"/>
  <c r="C22" i="154"/>
  <c r="C34" s="1"/>
  <c r="B38"/>
  <c r="I37"/>
  <c r="C37"/>
  <c r="K36"/>
  <c r="F36"/>
  <c r="C35"/>
  <c r="J34"/>
  <c r="G34"/>
  <c r="F23"/>
  <c r="F35" s="1"/>
  <c r="E8" i="189"/>
  <c r="B13" i="134"/>
  <c r="C13"/>
  <c r="B14"/>
  <c r="C14"/>
  <c r="B15"/>
  <c r="C15"/>
  <c r="B16"/>
  <c r="C16"/>
  <c r="B17"/>
  <c r="C17"/>
  <c r="B18"/>
  <c r="C18"/>
  <c r="B19"/>
  <c r="C19"/>
  <c r="B20"/>
  <c r="C20"/>
  <c r="B21"/>
  <c r="C21"/>
  <c r="B22"/>
  <c r="C22"/>
  <c r="B23"/>
  <c r="C23"/>
  <c r="B24"/>
  <c r="C24"/>
  <c r="B25"/>
  <c r="C25"/>
  <c r="B26"/>
  <c r="C26"/>
  <c r="B27"/>
  <c r="C27"/>
  <c r="B28"/>
  <c r="C28"/>
  <c r="B29"/>
  <c r="C29"/>
  <c r="B30"/>
  <c r="C30"/>
  <c r="B31"/>
  <c r="C31"/>
  <c r="B32"/>
  <c r="C32"/>
  <c r="B33"/>
  <c r="C33"/>
  <c r="B34"/>
  <c r="C34"/>
  <c r="B35"/>
  <c r="C35"/>
  <c r="B36"/>
  <c r="C36"/>
  <c r="B37"/>
  <c r="C37"/>
  <c r="B38"/>
  <c r="C38"/>
  <c r="B39"/>
  <c r="C39"/>
  <c r="B40"/>
  <c r="C40"/>
  <c r="B41"/>
  <c r="C41"/>
  <c r="B42"/>
  <c r="C42"/>
  <c r="B43"/>
  <c r="C43"/>
  <c r="B44"/>
  <c r="C44"/>
  <c r="B45"/>
  <c r="C45"/>
  <c r="B46"/>
  <c r="C46"/>
  <c r="C12"/>
  <c r="B12"/>
  <c r="C27" i="226"/>
  <c r="F24" i="216"/>
  <c r="B21" i="133"/>
  <c r="C21"/>
  <c r="B22"/>
  <c r="C22"/>
  <c r="B23"/>
  <c r="C23"/>
  <c r="B24"/>
  <c r="C24"/>
  <c r="B25"/>
  <c r="C25"/>
  <c r="B26"/>
  <c r="C26"/>
  <c r="B27"/>
  <c r="C27"/>
  <c r="B28"/>
  <c r="C28"/>
  <c r="B29"/>
  <c r="C29"/>
  <c r="B30"/>
  <c r="C30"/>
  <c r="B31"/>
  <c r="C31"/>
  <c r="B32"/>
  <c r="C32"/>
  <c r="B33"/>
  <c r="C33"/>
  <c r="B34"/>
  <c r="C34"/>
  <c r="B35"/>
  <c r="C35"/>
  <c r="B36"/>
  <c r="C36"/>
  <c r="B37"/>
  <c r="C37"/>
  <c r="B38"/>
  <c r="C38"/>
  <c r="B39"/>
  <c r="C39"/>
  <c r="B40"/>
  <c r="C40"/>
  <c r="B41"/>
  <c r="C41"/>
  <c r="B42"/>
  <c r="C42"/>
  <c r="B43"/>
  <c r="C43"/>
  <c r="B44"/>
  <c r="C44"/>
  <c r="B45"/>
  <c r="C45"/>
  <c r="B46"/>
  <c r="C46"/>
  <c r="B47"/>
  <c r="C47"/>
  <c r="B48"/>
  <c r="C48"/>
  <c r="B49"/>
  <c r="C49"/>
  <c r="B50"/>
  <c r="C50"/>
  <c r="B17"/>
  <c r="C17"/>
  <c r="B18"/>
  <c r="C18"/>
  <c r="B19"/>
  <c r="C19"/>
  <c r="B20"/>
  <c r="C20"/>
  <c r="C16"/>
  <c r="B16"/>
  <c r="C11"/>
  <c r="C12"/>
  <c r="C13"/>
  <c r="A34" i="9"/>
  <c r="B34"/>
  <c r="C34"/>
  <c r="A35"/>
  <c r="B35"/>
  <c r="C35"/>
  <c r="A36"/>
  <c r="B36"/>
  <c r="C36"/>
  <c r="A37"/>
  <c r="B37"/>
  <c r="C37"/>
  <c r="A38"/>
  <c r="B38"/>
  <c r="C38"/>
  <c r="A39"/>
  <c r="B39"/>
  <c r="C39"/>
  <c r="A40"/>
  <c r="B40"/>
  <c r="C40"/>
  <c r="A41"/>
  <c r="B41"/>
  <c r="C41"/>
  <c r="A42"/>
  <c r="B42"/>
  <c r="C42"/>
  <c r="A43"/>
  <c r="B43"/>
  <c r="C43"/>
  <c r="A44"/>
  <c r="B44"/>
  <c r="C44"/>
  <c r="A45"/>
  <c r="B45"/>
  <c r="C45"/>
  <c r="A22"/>
  <c r="B22"/>
  <c r="C22"/>
  <c r="A23"/>
  <c r="B23"/>
  <c r="C23"/>
  <c r="A24"/>
  <c r="B24"/>
  <c r="C24"/>
  <c r="A25"/>
  <c r="B25"/>
  <c r="C25"/>
  <c r="A26"/>
  <c r="B26"/>
  <c r="C26"/>
  <c r="A27"/>
  <c r="B27"/>
  <c r="C27"/>
  <c r="A28"/>
  <c r="B28"/>
  <c r="C28"/>
  <c r="A29"/>
  <c r="B29"/>
  <c r="C29"/>
  <c r="A30"/>
  <c r="B30"/>
  <c r="C30"/>
  <c r="A31"/>
  <c r="B31"/>
  <c r="C31"/>
  <c r="A32"/>
  <c r="B32"/>
  <c r="C32"/>
  <c r="A33"/>
  <c r="B33"/>
  <c r="C33"/>
  <c r="D8"/>
  <c r="D9"/>
  <c r="D7"/>
  <c r="A1"/>
  <c r="C21"/>
  <c r="B21"/>
  <c r="A21"/>
  <c r="C20"/>
  <c r="B20"/>
  <c r="A20"/>
  <c r="C19"/>
  <c r="B19"/>
  <c r="A19"/>
  <c r="C18"/>
  <c r="B18"/>
  <c r="A18"/>
  <c r="C17"/>
  <c r="B17"/>
  <c r="A17"/>
  <c r="C16"/>
  <c r="B16"/>
  <c r="A16"/>
  <c r="C15"/>
  <c r="B15"/>
  <c r="A15"/>
  <c r="C14"/>
  <c r="B14"/>
  <c r="A14"/>
  <c r="C13"/>
  <c r="B13"/>
  <c r="A13"/>
  <c r="C12"/>
  <c r="B12"/>
  <c r="A12"/>
  <c r="C11"/>
  <c r="B11"/>
  <c r="A11"/>
  <c r="H37" i="210"/>
  <c r="F35"/>
  <c r="F36"/>
  <c r="F34"/>
  <c r="F14"/>
  <c r="F13"/>
  <c r="A1"/>
  <c r="F26" i="212"/>
  <c r="F27"/>
  <c r="F25"/>
  <c r="E21"/>
  <c r="H28" s="1"/>
  <c r="A5"/>
  <c r="F41" i="209"/>
  <c r="F40"/>
  <c r="A41"/>
  <c r="A40"/>
  <c r="E9"/>
  <c r="D6" i="197"/>
  <c r="D5"/>
  <c r="D4"/>
  <c r="B7" i="124"/>
  <c r="N22" i="130" l="1"/>
  <c r="M22"/>
  <c r="K22"/>
  <c r="J22"/>
  <c r="H22"/>
  <c r="G22"/>
  <c r="E22"/>
  <c r="D22"/>
  <c r="V6"/>
  <c r="E18"/>
  <c r="F18"/>
  <c r="G18"/>
  <c r="H18"/>
  <c r="I18"/>
  <c r="J18"/>
  <c r="K18"/>
  <c r="L18"/>
  <c r="M18"/>
  <c r="N18"/>
  <c r="O18"/>
  <c r="P18"/>
  <c r="Q18"/>
  <c r="R18"/>
  <c r="S18"/>
  <c r="T18"/>
  <c r="U18"/>
  <c r="V18"/>
  <c r="W18"/>
  <c r="X18"/>
  <c r="D18"/>
  <c r="A2"/>
  <c r="C8" i="153"/>
  <c r="E28" s="1"/>
  <c r="A8"/>
  <c r="C28" s="1"/>
  <c r="C8" i="159"/>
  <c r="C27" s="1"/>
  <c r="D25" i="108"/>
  <c r="D43" s="1"/>
  <c r="G24"/>
  <c r="F42" s="1"/>
  <c r="C24"/>
  <c r="F41" s="1"/>
  <c r="A1" i="129"/>
  <c r="C33"/>
  <c r="D33"/>
  <c r="B33"/>
  <c r="C32"/>
  <c r="D32"/>
  <c r="E32"/>
  <c r="F32"/>
  <c r="H32"/>
  <c r="I32"/>
  <c r="K32"/>
  <c r="L32"/>
  <c r="N32"/>
  <c r="O32"/>
  <c r="Q32"/>
  <c r="R32"/>
  <c r="B32"/>
  <c r="C19"/>
  <c r="D19"/>
  <c r="E19"/>
  <c r="F19"/>
  <c r="H19"/>
  <c r="I19"/>
  <c r="I33" s="1"/>
  <c r="K19"/>
  <c r="L19"/>
  <c r="N19"/>
  <c r="O19"/>
  <c r="Q19"/>
  <c r="R19"/>
  <c r="U19" s="1"/>
  <c r="B19"/>
  <c r="C14"/>
  <c r="D14"/>
  <c r="E14"/>
  <c r="E33" s="1"/>
  <c r="F14"/>
  <c r="H14"/>
  <c r="H33" s="1"/>
  <c r="I14"/>
  <c r="K14"/>
  <c r="K33" s="1"/>
  <c r="L14"/>
  <c r="N14"/>
  <c r="O14"/>
  <c r="O33" s="1"/>
  <c r="Q14"/>
  <c r="R14"/>
  <c r="B14"/>
  <c r="C10"/>
  <c r="U10" s="1"/>
  <c r="D10"/>
  <c r="E10"/>
  <c r="F10"/>
  <c r="G10"/>
  <c r="H10"/>
  <c r="I10"/>
  <c r="J10"/>
  <c r="K10"/>
  <c r="L10"/>
  <c r="M10"/>
  <c r="N10"/>
  <c r="O10"/>
  <c r="P10"/>
  <c r="Q10"/>
  <c r="R10"/>
  <c r="S10"/>
  <c r="B10"/>
  <c r="U6"/>
  <c r="U7"/>
  <c r="U8"/>
  <c r="U9"/>
  <c r="U11"/>
  <c r="U12"/>
  <c r="U13"/>
  <c r="U15"/>
  <c r="U16"/>
  <c r="U17"/>
  <c r="U18"/>
  <c r="U20"/>
  <c r="U21"/>
  <c r="U22"/>
  <c r="U23"/>
  <c r="U24"/>
  <c r="U25"/>
  <c r="U26"/>
  <c r="U27"/>
  <c r="U28"/>
  <c r="U29"/>
  <c r="U30"/>
  <c r="U31"/>
  <c r="V5"/>
  <c r="U5"/>
  <c r="T6"/>
  <c r="T7"/>
  <c r="T8"/>
  <c r="T9"/>
  <c r="T11"/>
  <c r="T12"/>
  <c r="T13"/>
  <c r="T15"/>
  <c r="T16"/>
  <c r="T17"/>
  <c r="T18"/>
  <c r="T20"/>
  <c r="T21"/>
  <c r="T22"/>
  <c r="T23"/>
  <c r="T24"/>
  <c r="T25"/>
  <c r="T26"/>
  <c r="T27"/>
  <c r="T28"/>
  <c r="T29"/>
  <c r="T30"/>
  <c r="T31"/>
  <c r="T5"/>
  <c r="S6"/>
  <c r="S7"/>
  <c r="S8"/>
  <c r="S9"/>
  <c r="S11"/>
  <c r="S14" s="1"/>
  <c r="S12"/>
  <c r="S13"/>
  <c r="S15"/>
  <c r="S19" s="1"/>
  <c r="S16"/>
  <c r="S17"/>
  <c r="S18"/>
  <c r="S20"/>
  <c r="S32" s="1"/>
  <c r="S21"/>
  <c r="S22"/>
  <c r="S23"/>
  <c r="S24"/>
  <c r="S25"/>
  <c r="S26"/>
  <c r="S27"/>
  <c r="S28"/>
  <c r="S29"/>
  <c r="S30"/>
  <c r="S31"/>
  <c r="S5"/>
  <c r="P6"/>
  <c r="P7"/>
  <c r="P8"/>
  <c r="P9"/>
  <c r="P11"/>
  <c r="P14" s="1"/>
  <c r="P12"/>
  <c r="P13"/>
  <c r="P15"/>
  <c r="P16"/>
  <c r="P19" s="1"/>
  <c r="P17"/>
  <c r="P18"/>
  <c r="P20"/>
  <c r="P21"/>
  <c r="P32" s="1"/>
  <c r="P22"/>
  <c r="P23"/>
  <c r="P24"/>
  <c r="P25"/>
  <c r="P26"/>
  <c r="P27"/>
  <c r="P28"/>
  <c r="P29"/>
  <c r="P30"/>
  <c r="P31"/>
  <c r="P5"/>
  <c r="M6"/>
  <c r="M7"/>
  <c r="M8"/>
  <c r="M9"/>
  <c r="M11"/>
  <c r="M14" s="1"/>
  <c r="M12"/>
  <c r="M13"/>
  <c r="M15"/>
  <c r="M19" s="1"/>
  <c r="M16"/>
  <c r="M17"/>
  <c r="M18"/>
  <c r="M20"/>
  <c r="M32" s="1"/>
  <c r="M21"/>
  <c r="M22"/>
  <c r="M23"/>
  <c r="M24"/>
  <c r="M25"/>
  <c r="M26"/>
  <c r="M27"/>
  <c r="M28"/>
  <c r="M29"/>
  <c r="M30"/>
  <c r="M31"/>
  <c r="M5"/>
  <c r="J6"/>
  <c r="J7"/>
  <c r="J8"/>
  <c r="J9"/>
  <c r="J11"/>
  <c r="J14" s="1"/>
  <c r="J12"/>
  <c r="J13"/>
  <c r="J15"/>
  <c r="J19" s="1"/>
  <c r="J16"/>
  <c r="J17"/>
  <c r="J18"/>
  <c r="J20"/>
  <c r="J21"/>
  <c r="J32" s="1"/>
  <c r="J22"/>
  <c r="J23"/>
  <c r="J24"/>
  <c r="J25"/>
  <c r="J26"/>
  <c r="J27"/>
  <c r="J28"/>
  <c r="J29"/>
  <c r="J30"/>
  <c r="J31"/>
  <c r="J5"/>
  <c r="G6"/>
  <c r="G7"/>
  <c r="G8"/>
  <c r="G9"/>
  <c r="G11"/>
  <c r="G14" s="1"/>
  <c r="G12"/>
  <c r="G13"/>
  <c r="V13" s="1"/>
  <c r="G15"/>
  <c r="G19" s="1"/>
  <c r="G16"/>
  <c r="G17"/>
  <c r="G18"/>
  <c r="G20"/>
  <c r="G32" s="1"/>
  <c r="G21"/>
  <c r="G22"/>
  <c r="G23"/>
  <c r="G24"/>
  <c r="V24" s="1"/>
  <c r="G25"/>
  <c r="G26"/>
  <c r="G27"/>
  <c r="G28"/>
  <c r="V28" s="1"/>
  <c r="G29"/>
  <c r="G30"/>
  <c r="G31"/>
  <c r="G5"/>
  <c r="D6"/>
  <c r="V6" s="1"/>
  <c r="D7"/>
  <c r="V7" s="1"/>
  <c r="D8"/>
  <c r="V8" s="1"/>
  <c r="D9"/>
  <c r="V9" s="1"/>
  <c r="D11"/>
  <c r="D12"/>
  <c r="V12" s="1"/>
  <c r="D13"/>
  <c r="D15"/>
  <c r="V15" s="1"/>
  <c r="D16"/>
  <c r="V16" s="1"/>
  <c r="D17"/>
  <c r="V17" s="1"/>
  <c r="D18"/>
  <c r="V18" s="1"/>
  <c r="D20"/>
  <c r="V20" s="1"/>
  <c r="D21"/>
  <c r="V21" s="1"/>
  <c r="D22"/>
  <c r="V22" s="1"/>
  <c r="D23"/>
  <c r="V23" s="1"/>
  <c r="D24"/>
  <c r="D25"/>
  <c r="V25" s="1"/>
  <c r="D26"/>
  <c r="V26" s="1"/>
  <c r="D27"/>
  <c r="V27" s="1"/>
  <c r="D28"/>
  <c r="D29"/>
  <c r="V29" s="1"/>
  <c r="D30"/>
  <c r="V30" s="1"/>
  <c r="D31"/>
  <c r="V31" s="1"/>
  <c r="D5"/>
  <c r="A30" i="189"/>
  <c r="D30"/>
  <c r="F30"/>
  <c r="J30"/>
  <c r="A31"/>
  <c r="B31"/>
  <c r="F31"/>
  <c r="H31"/>
  <c r="J31"/>
  <c r="A32"/>
  <c r="C32"/>
  <c r="D32"/>
  <c r="E32"/>
  <c r="F32"/>
  <c r="A33"/>
  <c r="E33"/>
  <c r="A34"/>
  <c r="A35"/>
  <c r="A29"/>
  <c r="A25"/>
  <c r="A27"/>
  <c r="F16"/>
  <c r="F37" s="1"/>
  <c r="F17"/>
  <c r="F38" s="1"/>
  <c r="F15"/>
  <c r="F36" s="1"/>
  <c r="B9"/>
  <c r="B30" s="1"/>
  <c r="E29"/>
  <c r="C28" i="184"/>
  <c r="A3" i="189"/>
  <c r="A24" s="1"/>
  <c r="E8" i="187"/>
  <c r="C8"/>
  <c r="E8" i="159"/>
  <c r="E26" s="1"/>
  <c r="C9" i="127"/>
  <c r="B27" s="1"/>
  <c r="C28" s="1"/>
  <c r="M29" i="57"/>
  <c r="K52"/>
  <c r="I18"/>
  <c r="E11"/>
  <c r="K11"/>
  <c r="D10" i="128"/>
  <c r="A10"/>
  <c r="E28" i="127"/>
  <c r="D27"/>
  <c r="B5" i="125"/>
  <c r="C10"/>
  <c r="D10" s="1"/>
  <c r="B10"/>
  <c r="A10"/>
  <c r="G8" i="135"/>
  <c r="C8"/>
  <c r="D25" i="124"/>
  <c r="D26" s="1"/>
  <c r="F9"/>
  <c r="D9"/>
  <c r="B9"/>
  <c r="B4" i="10"/>
  <c r="E25" i="186"/>
  <c r="C27" i="153" l="1"/>
  <c r="E27"/>
  <c r="E27" i="159"/>
  <c r="Q33" i="129"/>
  <c r="L33"/>
  <c r="U32"/>
  <c r="V32"/>
  <c r="F33"/>
  <c r="S33"/>
  <c r="R33"/>
  <c r="P33"/>
  <c r="N33"/>
  <c r="M33"/>
  <c r="V19"/>
  <c r="J33"/>
  <c r="G33"/>
  <c r="T19"/>
  <c r="U14"/>
  <c r="U33" s="1"/>
  <c r="V11"/>
  <c r="T14"/>
  <c r="T32"/>
  <c r="V14"/>
  <c r="T10"/>
  <c r="V10"/>
  <c r="C26" i="159"/>
  <c r="A3" i="131"/>
  <c r="A2" i="132"/>
  <c r="A1" i="133"/>
  <c r="C9" i="134"/>
  <c r="C10"/>
  <c r="C8"/>
  <c r="A1"/>
  <c r="G28" i="144"/>
  <c r="G29"/>
  <c r="G27"/>
  <c r="A2"/>
  <c r="A1" i="145"/>
  <c r="E23" i="146"/>
  <c r="E24"/>
  <c r="E22"/>
  <c r="A1"/>
  <c r="D34" i="147"/>
  <c r="D35"/>
  <c r="D33"/>
  <c r="A1"/>
  <c r="A1" i="148"/>
  <c r="B22" i="149"/>
  <c r="B23"/>
  <c r="B21"/>
  <c r="E29"/>
  <c r="D3"/>
  <c r="E15" i="150"/>
  <c r="E22" s="1"/>
  <c r="E16"/>
  <c r="E23" s="1"/>
  <c r="E14"/>
  <c r="E21" s="1"/>
  <c r="A12"/>
  <c r="A1"/>
  <c r="B12" s="1"/>
  <c r="A2" i="152"/>
  <c r="G16" i="155"/>
  <c r="G34" s="1"/>
  <c r="G17"/>
  <c r="G35" s="1"/>
  <c r="G15"/>
  <c r="G33" s="1"/>
  <c r="B3"/>
  <c r="B21" s="1"/>
  <c r="H65" i="156"/>
  <c r="H66"/>
  <c r="H64"/>
  <c r="C7"/>
  <c r="D3"/>
  <c r="H55"/>
  <c r="A31" i="157"/>
  <c r="E29"/>
  <c r="E36" s="1"/>
  <c r="E30"/>
  <c r="E37" s="1"/>
  <c r="E28"/>
  <c r="E35" s="1"/>
  <c r="E33" i="158"/>
  <c r="E40" s="1"/>
  <c r="E34"/>
  <c r="E41" s="1"/>
  <c r="E32"/>
  <c r="E39" s="1"/>
  <c r="A1"/>
  <c r="E23" i="188"/>
  <c r="E22"/>
  <c r="E21"/>
  <c r="A1"/>
  <c r="A1" i="161"/>
  <c r="E17"/>
  <c r="E18"/>
  <c r="E16"/>
  <c r="D21" i="162"/>
  <c r="D32" s="1"/>
  <c r="D22"/>
  <c r="D33" s="1"/>
  <c r="D20"/>
  <c r="D31" s="1"/>
  <c r="D16"/>
  <c r="A2"/>
  <c r="F46" i="170"/>
  <c r="F47"/>
  <c r="F45"/>
  <c r="A20" i="171"/>
  <c r="E18"/>
  <c r="E29" s="1"/>
  <c r="E19"/>
  <c r="E30" s="1"/>
  <c r="E17"/>
  <c r="E28" s="1"/>
  <c r="C6" i="57"/>
  <c r="A1" i="165"/>
  <c r="A1" i="164"/>
  <c r="O46"/>
  <c r="P46"/>
  <c r="Q46"/>
  <c r="E27" i="187"/>
  <c r="E26"/>
  <c r="C27"/>
  <c r="C26"/>
  <c r="A6" i="163"/>
  <c r="F31"/>
  <c r="F32"/>
  <c r="F30"/>
  <c r="B17"/>
  <c r="G16"/>
  <c r="D32" i="143"/>
  <c r="D33"/>
  <c r="D31"/>
  <c r="A1"/>
  <c r="F21" i="187"/>
  <c r="F31" s="1"/>
  <c r="F20"/>
  <c r="F30" s="1"/>
  <c r="F19"/>
  <c r="F29" s="1"/>
  <c r="G14"/>
  <c r="C14"/>
  <c r="A2"/>
  <c r="A2" i="159"/>
  <c r="F20"/>
  <c r="F30" s="1"/>
  <c r="F21"/>
  <c r="F31" s="1"/>
  <c r="F19"/>
  <c r="F29" s="1"/>
  <c r="E20" i="153"/>
  <c r="E21"/>
  <c r="E19"/>
  <c r="A23"/>
  <c r="A2"/>
  <c r="F30" i="179"/>
  <c r="F31"/>
  <c r="F29"/>
  <c r="B27"/>
  <c r="B26"/>
  <c r="C25"/>
  <c r="A26" i="137"/>
  <c r="E7"/>
  <c r="E8"/>
  <c r="E9"/>
  <c r="E10"/>
  <c r="E11"/>
  <c r="E12"/>
  <c r="E13"/>
  <c r="E14"/>
  <c r="E15"/>
  <c r="E16"/>
  <c r="E17"/>
  <c r="E18"/>
  <c r="E19"/>
  <c r="E6"/>
  <c r="C7"/>
  <c r="C8"/>
  <c r="C9"/>
  <c r="C10"/>
  <c r="C11"/>
  <c r="C12"/>
  <c r="C13"/>
  <c r="C14"/>
  <c r="C15"/>
  <c r="C16"/>
  <c r="C17"/>
  <c r="C18"/>
  <c r="C19"/>
  <c r="C6"/>
  <c r="B7"/>
  <c r="B8"/>
  <c r="B9"/>
  <c r="B10"/>
  <c r="B11"/>
  <c r="B12"/>
  <c r="B13"/>
  <c r="B14"/>
  <c r="B15"/>
  <c r="B16"/>
  <c r="B17"/>
  <c r="B18"/>
  <c r="B19"/>
  <c r="B6"/>
  <c r="D6"/>
  <c r="D24"/>
  <c r="D33" s="1"/>
  <c r="D25"/>
  <c r="D34" s="1"/>
  <c r="D23"/>
  <c r="D32" s="1"/>
  <c r="A1"/>
  <c r="A1" i="136"/>
  <c r="D6"/>
  <c r="E6" s="1"/>
  <c r="F6" s="1"/>
  <c r="D7"/>
  <c r="D8"/>
  <c r="E8" s="1"/>
  <c r="F8" s="1"/>
  <c r="D9"/>
  <c r="E9" s="1"/>
  <c r="D10"/>
  <c r="E10" s="1"/>
  <c r="F10" s="1"/>
  <c r="D11"/>
  <c r="E11" s="1"/>
  <c r="F11" s="1"/>
  <c r="D12"/>
  <c r="E12" s="1"/>
  <c r="F12" s="1"/>
  <c r="D13"/>
  <c r="E13" s="1"/>
  <c r="D14"/>
  <c r="E14" s="1"/>
  <c r="F14" s="1"/>
  <c r="D15"/>
  <c r="D16"/>
  <c r="E16" s="1"/>
  <c r="F16" s="1"/>
  <c r="D17"/>
  <c r="E17" s="1"/>
  <c r="F17" s="1"/>
  <c r="D18"/>
  <c r="E18" s="1"/>
  <c r="F18" s="1"/>
  <c r="D19"/>
  <c r="E19" s="1"/>
  <c r="F19" s="1"/>
  <c r="D20"/>
  <c r="E20" s="1"/>
  <c r="F20" s="1"/>
  <c r="D21"/>
  <c r="E21" s="1"/>
  <c r="F21" s="1"/>
  <c r="D22"/>
  <c r="E22" s="1"/>
  <c r="F22" s="1"/>
  <c r="D23"/>
  <c r="D24"/>
  <c r="E24" s="1"/>
  <c r="F24" s="1"/>
  <c r="D25"/>
  <c r="E25" s="1"/>
  <c r="F25" s="1"/>
  <c r="D26"/>
  <c r="E26" s="1"/>
  <c r="F26" s="1"/>
  <c r="D27"/>
  <c r="D28"/>
  <c r="E28" s="1"/>
  <c r="F28" s="1"/>
  <c r="D29"/>
  <c r="E29" s="1"/>
  <c r="D30"/>
  <c r="E30" s="1"/>
  <c r="F30" s="1"/>
  <c r="D31"/>
  <c r="E31" s="1"/>
  <c r="F31" s="1"/>
  <c r="D32"/>
  <c r="E32" s="1"/>
  <c r="F32" s="1"/>
  <c r="D33"/>
  <c r="E33" s="1"/>
  <c r="F33" s="1"/>
  <c r="D34"/>
  <c r="E34" s="1"/>
  <c r="F34" s="1"/>
  <c r="D35"/>
  <c r="D36"/>
  <c r="E36" s="1"/>
  <c r="F36" s="1"/>
  <c r="D37"/>
  <c r="E37" s="1"/>
  <c r="D38"/>
  <c r="E38" s="1"/>
  <c r="F38" s="1"/>
  <c r="D39"/>
  <c r="E39" s="1"/>
  <c r="F39" s="1"/>
  <c r="D5"/>
  <c r="C6"/>
  <c r="C7"/>
  <c r="C8"/>
  <c r="C9"/>
  <c r="C10"/>
  <c r="C11"/>
  <c r="C12"/>
  <c r="C13"/>
  <c r="C14"/>
  <c r="C15"/>
  <c r="C16"/>
  <c r="C17"/>
  <c r="C18"/>
  <c r="C19"/>
  <c r="C20"/>
  <c r="C21"/>
  <c r="C22"/>
  <c r="C23"/>
  <c r="C24"/>
  <c r="C25"/>
  <c r="C26"/>
  <c r="C27"/>
  <c r="C28"/>
  <c r="C29"/>
  <c r="C30"/>
  <c r="C31"/>
  <c r="C32"/>
  <c r="C33"/>
  <c r="C34"/>
  <c r="C35"/>
  <c r="C36"/>
  <c r="C37"/>
  <c r="C38"/>
  <c r="C39"/>
  <c r="C5"/>
  <c r="B6"/>
  <c r="B7"/>
  <c r="B8"/>
  <c r="B9"/>
  <c r="B10"/>
  <c r="B11"/>
  <c r="B12"/>
  <c r="B13"/>
  <c r="B14"/>
  <c r="B15"/>
  <c r="B16"/>
  <c r="B17"/>
  <c r="B18"/>
  <c r="B19"/>
  <c r="B20"/>
  <c r="B21"/>
  <c r="B22"/>
  <c r="B23"/>
  <c r="B24"/>
  <c r="B25"/>
  <c r="B26"/>
  <c r="B27"/>
  <c r="B28"/>
  <c r="B29"/>
  <c r="B30"/>
  <c r="B31"/>
  <c r="B32"/>
  <c r="B33"/>
  <c r="B34"/>
  <c r="B35"/>
  <c r="B36"/>
  <c r="B37"/>
  <c r="B38"/>
  <c r="B39"/>
  <c r="B5"/>
  <c r="A6"/>
  <c r="A7"/>
  <c r="A8"/>
  <c r="A9"/>
  <c r="A10"/>
  <c r="A11"/>
  <c r="A12"/>
  <c r="A13"/>
  <c r="A15"/>
  <c r="A16"/>
  <c r="A17"/>
  <c r="A18"/>
  <c r="A19"/>
  <c r="A20"/>
  <c r="A21"/>
  <c r="A22"/>
  <c r="A23"/>
  <c r="A24"/>
  <c r="A25"/>
  <c r="A26"/>
  <c r="A27"/>
  <c r="A28"/>
  <c r="A29"/>
  <c r="A30"/>
  <c r="A31"/>
  <c r="A32"/>
  <c r="A33"/>
  <c r="A34"/>
  <c r="A35"/>
  <c r="A36"/>
  <c r="A37"/>
  <c r="A38"/>
  <c r="A39"/>
  <c r="A5"/>
  <c r="E27"/>
  <c r="F27" s="1"/>
  <c r="E35"/>
  <c r="F35" s="1"/>
  <c r="E7"/>
  <c r="F7" s="1"/>
  <c r="E15"/>
  <c r="F15" s="1"/>
  <c r="E23"/>
  <c r="F23" s="1"/>
  <c r="A25" i="11"/>
  <c r="C9" i="186"/>
  <c r="C8"/>
  <c r="D7"/>
  <c r="E26"/>
  <c r="C21"/>
  <c r="C15"/>
  <c r="H14"/>
  <c r="F14"/>
  <c r="A4"/>
  <c r="E27" s="1"/>
  <c r="C7" i="185"/>
  <c r="C6"/>
  <c r="D5"/>
  <c r="E38"/>
  <c r="D32"/>
  <c r="D31"/>
  <c r="G30"/>
  <c r="D30"/>
  <c r="B42" s="1"/>
  <c r="F29"/>
  <c r="D29"/>
  <c r="G28"/>
  <c r="C28"/>
  <c r="E22"/>
  <c r="E21"/>
  <c r="F13"/>
  <c r="C13"/>
  <c r="H12"/>
  <c r="F12"/>
  <c r="C18" s="1"/>
  <c r="C34" s="1"/>
  <c r="A2"/>
  <c r="E23" s="1"/>
  <c r="A28" i="183"/>
  <c r="E23"/>
  <c r="F32" s="1"/>
  <c r="E22"/>
  <c r="D31" s="1"/>
  <c r="H13"/>
  <c r="F13"/>
  <c r="C20"/>
  <c r="C14"/>
  <c r="F12" i="184"/>
  <c r="C18" s="1"/>
  <c r="H12"/>
  <c r="D29"/>
  <c r="A2" i="183"/>
  <c r="E24" s="1"/>
  <c r="C34" i="184"/>
  <c r="E38"/>
  <c r="D32"/>
  <c r="D31"/>
  <c r="G30"/>
  <c r="D30"/>
  <c r="B42" s="1"/>
  <c r="F29"/>
  <c r="G28"/>
  <c r="E22"/>
  <c r="F13"/>
  <c r="C13"/>
  <c r="A2"/>
  <c r="E37" i="183"/>
  <c r="E36"/>
  <c r="E35"/>
  <c r="C8"/>
  <c r="G18" i="179"/>
  <c r="G17"/>
  <c r="B9"/>
  <c r="F8"/>
  <c r="A3"/>
  <c r="G9" s="1"/>
  <c r="F28" i="128"/>
  <c r="F38" s="1"/>
  <c r="F27"/>
  <c r="F37" s="1"/>
  <c r="F26"/>
  <c r="F36" s="1"/>
  <c r="E34"/>
  <c r="E33"/>
  <c r="C33"/>
  <c r="C34" s="1"/>
  <c r="V33" i="129" l="1"/>
  <c r="T33"/>
  <c r="F37" i="136"/>
  <c r="G37" s="1"/>
  <c r="F29"/>
  <c r="G29" s="1"/>
  <c r="F13"/>
  <c r="G13" s="1"/>
  <c r="H13" s="1"/>
  <c r="F9"/>
  <c r="G9" s="1"/>
  <c r="G33"/>
  <c r="G27"/>
  <c r="G38"/>
  <c r="G30"/>
  <c r="G36"/>
  <c r="G28"/>
  <c r="G32"/>
  <c r="G34"/>
  <c r="G39"/>
  <c r="G35"/>
  <c r="G31"/>
  <c r="G18"/>
  <c r="G22"/>
  <c r="G17"/>
  <c r="G10"/>
  <c r="G24"/>
  <c r="G26"/>
  <c r="G21"/>
  <c r="G16"/>
  <c r="G8"/>
  <c r="G25"/>
  <c r="G20"/>
  <c r="G14"/>
  <c r="G6"/>
  <c r="G12"/>
  <c r="H12" s="1"/>
  <c r="G23"/>
  <c r="G19"/>
  <c r="G15"/>
  <c r="G11"/>
  <c r="G7"/>
  <c r="E23" i="184"/>
  <c r="F31" i="183"/>
  <c r="D32"/>
  <c r="D22" i="127"/>
  <c r="D32" s="1"/>
  <c r="D21"/>
  <c r="D31" s="1"/>
  <c r="D20"/>
  <c r="D30" s="1"/>
  <c r="A3"/>
  <c r="C7" i="55"/>
  <c r="E6"/>
  <c r="B2"/>
  <c r="D27" i="8"/>
  <c r="D37" s="1"/>
  <c r="D26"/>
  <c r="D36" s="1"/>
  <c r="D25"/>
  <c r="D35" s="1"/>
  <c r="A1"/>
  <c r="F8" i="138"/>
  <c r="F9" s="1"/>
  <c r="F10" s="1"/>
  <c r="F11" s="1"/>
  <c r="F12" s="1"/>
  <c r="F13" s="1"/>
  <c r="F14" s="1"/>
  <c r="F15" s="1"/>
  <c r="F16" s="1"/>
  <c r="F17" s="1"/>
  <c r="F18" s="1"/>
  <c r="F19" s="1"/>
  <c r="F20" s="1"/>
  <c r="F21" s="1"/>
  <c r="F22" s="1"/>
  <c r="F23" s="1"/>
  <c r="F24" s="1"/>
  <c r="F25" s="1"/>
  <c r="F26" s="1"/>
  <c r="F27" s="1"/>
  <c r="F28" s="1"/>
  <c r="F29" s="1"/>
  <c r="F30" s="1"/>
  <c r="F31" s="1"/>
  <c r="F32" s="1"/>
  <c r="F33" s="1"/>
  <c r="F34" s="1"/>
  <c r="F35" s="1"/>
  <c r="F36" s="1"/>
  <c r="F37" s="1"/>
  <c r="F38" s="1"/>
  <c r="F39" s="1"/>
  <c r="F40" s="1"/>
  <c r="F41" s="1"/>
  <c r="F42" s="1"/>
  <c r="D11" i="6"/>
  <c r="D10"/>
  <c r="D9"/>
  <c r="A46"/>
  <c r="B46"/>
  <c r="C46"/>
  <c r="A47"/>
  <c r="B47"/>
  <c r="C47"/>
  <c r="A37"/>
  <c r="B37"/>
  <c r="C37"/>
  <c r="A38"/>
  <c r="B38"/>
  <c r="C38"/>
  <c r="A39"/>
  <c r="B39"/>
  <c r="C39"/>
  <c r="A40"/>
  <c r="B40"/>
  <c r="C40"/>
  <c r="A41"/>
  <c r="B41"/>
  <c r="C41"/>
  <c r="A42"/>
  <c r="B42"/>
  <c r="C42"/>
  <c r="A43"/>
  <c r="B43"/>
  <c r="C43"/>
  <c r="A44"/>
  <c r="B44"/>
  <c r="C44"/>
  <c r="A45"/>
  <c r="B45"/>
  <c r="C45"/>
  <c r="A19"/>
  <c r="B19"/>
  <c r="C19"/>
  <c r="A20"/>
  <c r="B20"/>
  <c r="C20"/>
  <c r="A21"/>
  <c r="B21"/>
  <c r="C21"/>
  <c r="A22"/>
  <c r="B22"/>
  <c r="C22"/>
  <c r="A23"/>
  <c r="B23"/>
  <c r="C23"/>
  <c r="A24"/>
  <c r="B24"/>
  <c r="C24"/>
  <c r="A25"/>
  <c r="B25"/>
  <c r="C25"/>
  <c r="A26"/>
  <c r="B26"/>
  <c r="C26"/>
  <c r="A27"/>
  <c r="B27"/>
  <c r="C27"/>
  <c r="A28"/>
  <c r="B28"/>
  <c r="C28"/>
  <c r="A29"/>
  <c r="B29"/>
  <c r="C29"/>
  <c r="A30"/>
  <c r="B30"/>
  <c r="C30"/>
  <c r="A31"/>
  <c r="B31"/>
  <c r="C31"/>
  <c r="A32"/>
  <c r="B32"/>
  <c r="C32"/>
  <c r="A33"/>
  <c r="B33"/>
  <c r="C33"/>
  <c r="A34"/>
  <c r="B34"/>
  <c r="C34"/>
  <c r="A35"/>
  <c r="B35"/>
  <c r="C35"/>
  <c r="A36"/>
  <c r="B36"/>
  <c r="C36"/>
  <c r="A14"/>
  <c r="B14"/>
  <c r="C14"/>
  <c r="B15"/>
  <c r="C15"/>
  <c r="A16"/>
  <c r="B16"/>
  <c r="C16"/>
  <c r="A17"/>
  <c r="B17"/>
  <c r="C17"/>
  <c r="A18"/>
  <c r="B18"/>
  <c r="C18"/>
  <c r="C13"/>
  <c r="B13"/>
  <c r="A13"/>
  <c r="A1"/>
  <c r="A1" i="138"/>
  <c r="D46"/>
  <c r="D55" s="1"/>
  <c r="D45"/>
  <c r="D54" s="1"/>
  <c r="D44"/>
  <c r="D53" s="1"/>
  <c r="E9"/>
  <c r="E10" s="1"/>
  <c r="E11" s="1"/>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D9"/>
  <c r="D10"/>
  <c r="D11"/>
  <c r="D12"/>
  <c r="D13"/>
  <c r="D14"/>
  <c r="D15"/>
  <c r="D16"/>
  <c r="D17"/>
  <c r="D18"/>
  <c r="D19"/>
  <c r="D20"/>
  <c r="D21"/>
  <c r="D22"/>
  <c r="D23"/>
  <c r="D24"/>
  <c r="D25"/>
  <c r="D26"/>
  <c r="D27"/>
  <c r="D28"/>
  <c r="D29"/>
  <c r="D30"/>
  <c r="D31"/>
  <c r="D32"/>
  <c r="D33"/>
  <c r="D34"/>
  <c r="D35"/>
  <c r="D36"/>
  <c r="D37"/>
  <c r="D38"/>
  <c r="D39"/>
  <c r="D40"/>
  <c r="D41"/>
  <c r="D42"/>
  <c r="D8"/>
  <c r="C9"/>
  <c r="C10"/>
  <c r="C11"/>
  <c r="C12"/>
  <c r="C13"/>
  <c r="C14"/>
  <c r="C15"/>
  <c r="C16"/>
  <c r="C17"/>
  <c r="C18"/>
  <c r="C19"/>
  <c r="C20"/>
  <c r="C21"/>
  <c r="C22"/>
  <c r="C23"/>
  <c r="C24"/>
  <c r="C25"/>
  <c r="C26"/>
  <c r="C27"/>
  <c r="C28"/>
  <c r="C29"/>
  <c r="C30"/>
  <c r="C31"/>
  <c r="C32"/>
  <c r="C33"/>
  <c r="C34"/>
  <c r="C35"/>
  <c r="C36"/>
  <c r="C37"/>
  <c r="C38"/>
  <c r="C39"/>
  <c r="C40"/>
  <c r="C41"/>
  <c r="C42"/>
  <c r="B9"/>
  <c r="B10"/>
  <c r="B11"/>
  <c r="B12"/>
  <c r="B13"/>
  <c r="B14"/>
  <c r="B15"/>
  <c r="B16"/>
  <c r="B17"/>
  <c r="B18"/>
  <c r="B19"/>
  <c r="B20"/>
  <c r="B21"/>
  <c r="B22"/>
  <c r="B23"/>
  <c r="B24"/>
  <c r="B25"/>
  <c r="B26"/>
  <c r="B27"/>
  <c r="B28"/>
  <c r="B29"/>
  <c r="B30"/>
  <c r="B31"/>
  <c r="B32"/>
  <c r="B33"/>
  <c r="B34"/>
  <c r="B35"/>
  <c r="B36"/>
  <c r="B37"/>
  <c r="B38"/>
  <c r="B39"/>
  <c r="B40"/>
  <c r="B41"/>
  <c r="B42"/>
  <c r="B8"/>
  <c r="A30"/>
  <c r="A31"/>
  <c r="A32"/>
  <c r="A33"/>
  <c r="A34"/>
  <c r="A35"/>
  <c r="A36"/>
  <c r="A37"/>
  <c r="A38"/>
  <c r="A39"/>
  <c r="A40"/>
  <c r="A41"/>
  <c r="A42"/>
  <c r="A9"/>
  <c r="A10"/>
  <c r="A11"/>
  <c r="A12"/>
  <c r="A13"/>
  <c r="A14"/>
  <c r="A15"/>
  <c r="A16"/>
  <c r="A17"/>
  <c r="A18"/>
  <c r="A19"/>
  <c r="A20"/>
  <c r="A21"/>
  <c r="A22"/>
  <c r="A23"/>
  <c r="A24"/>
  <c r="A25"/>
  <c r="A26"/>
  <c r="A27"/>
  <c r="A28"/>
  <c r="A29"/>
  <c r="A8"/>
  <c r="A1" i="135"/>
  <c r="F47"/>
  <c r="F57" s="1"/>
  <c r="F46"/>
  <c r="F56" s="1"/>
  <c r="F45"/>
  <c r="F55" s="1"/>
  <c r="J9"/>
  <c r="J10" s="1"/>
  <c r="J11" s="1"/>
  <c r="J12" s="1"/>
  <c r="J13" s="1"/>
  <c r="J14" s="1"/>
  <c r="J15" s="1"/>
  <c r="J16" s="1"/>
  <c r="J17" s="1"/>
  <c r="J18" s="1"/>
  <c r="J19" s="1"/>
  <c r="J20" s="1"/>
  <c r="J21" s="1"/>
  <c r="J22" s="1"/>
  <c r="J23" s="1"/>
  <c r="J24" s="1"/>
  <c r="J25" s="1"/>
  <c r="J26" s="1"/>
  <c r="J27" s="1"/>
  <c r="J28" s="1"/>
  <c r="J29" s="1"/>
  <c r="J30" s="1"/>
  <c r="J31" s="1"/>
  <c r="J32" s="1"/>
  <c r="J33" s="1"/>
  <c r="J34" s="1"/>
  <c r="J35" s="1"/>
  <c r="J36" s="1"/>
  <c r="J37" s="1"/>
  <c r="J38" s="1"/>
  <c r="J39" s="1"/>
  <c r="J40" s="1"/>
  <c r="J41" s="1"/>
  <c r="J42" s="1"/>
  <c r="G9"/>
  <c r="G10" s="1"/>
  <c r="G11" s="1"/>
  <c r="G12" s="1"/>
  <c r="G13" s="1"/>
  <c r="G14" s="1"/>
  <c r="G15" s="1"/>
  <c r="G16" s="1"/>
  <c r="G17" s="1"/>
  <c r="G18" s="1"/>
  <c r="G19" s="1"/>
  <c r="G20" s="1"/>
  <c r="G21" s="1"/>
  <c r="G22" s="1"/>
  <c r="G23" s="1"/>
  <c r="G24" s="1"/>
  <c r="G25" s="1"/>
  <c r="G26" s="1"/>
  <c r="G27" s="1"/>
  <c r="G28" s="1"/>
  <c r="G29" s="1"/>
  <c r="G30" s="1"/>
  <c r="G31" s="1"/>
  <c r="G32" s="1"/>
  <c r="G33" s="1"/>
  <c r="G34" s="1"/>
  <c r="G35" s="1"/>
  <c r="G36" s="1"/>
  <c r="G37" s="1"/>
  <c r="G38" s="1"/>
  <c r="G39" s="1"/>
  <c r="G40" s="1"/>
  <c r="G41" s="1"/>
  <c r="G42" s="1"/>
  <c r="F9"/>
  <c r="I9" s="1"/>
  <c r="F10"/>
  <c r="H10" s="1"/>
  <c r="F11"/>
  <c r="H11" s="1"/>
  <c r="F12"/>
  <c r="I12" s="1"/>
  <c r="F13"/>
  <c r="I13" s="1"/>
  <c r="F14"/>
  <c r="H14" s="1"/>
  <c r="F15"/>
  <c r="H15" s="1"/>
  <c r="F16"/>
  <c r="I16" s="1"/>
  <c r="F17"/>
  <c r="I17" s="1"/>
  <c r="F18"/>
  <c r="H18" s="1"/>
  <c r="F19"/>
  <c r="H19" s="1"/>
  <c r="F20"/>
  <c r="I20" s="1"/>
  <c r="F21"/>
  <c r="I21" s="1"/>
  <c r="F22"/>
  <c r="H22" s="1"/>
  <c r="F23"/>
  <c r="H23" s="1"/>
  <c r="F24"/>
  <c r="I24" s="1"/>
  <c r="F25"/>
  <c r="I25" s="1"/>
  <c r="F26"/>
  <c r="H26" s="1"/>
  <c r="F27"/>
  <c r="H27" s="1"/>
  <c r="F28"/>
  <c r="I28" s="1"/>
  <c r="F29"/>
  <c r="I29" s="1"/>
  <c r="F30"/>
  <c r="H30" s="1"/>
  <c r="F31"/>
  <c r="H31" s="1"/>
  <c r="F32"/>
  <c r="I32" s="1"/>
  <c r="F33"/>
  <c r="I33" s="1"/>
  <c r="F34"/>
  <c r="H34" s="1"/>
  <c r="F35"/>
  <c r="H35" s="1"/>
  <c r="F36"/>
  <c r="I36" s="1"/>
  <c r="F37"/>
  <c r="I37" s="1"/>
  <c r="F38"/>
  <c r="H38" s="1"/>
  <c r="F39"/>
  <c r="H39" s="1"/>
  <c r="F40"/>
  <c r="I40" s="1"/>
  <c r="F41"/>
  <c r="I41" s="1"/>
  <c r="F42"/>
  <c r="H42" s="1"/>
  <c r="F8"/>
  <c r="E9"/>
  <c r="E10"/>
  <c r="E11"/>
  <c r="E12"/>
  <c r="E13"/>
  <c r="E14"/>
  <c r="E15"/>
  <c r="E16"/>
  <c r="E17"/>
  <c r="E18"/>
  <c r="E19"/>
  <c r="E20"/>
  <c r="E21"/>
  <c r="E22"/>
  <c r="E23"/>
  <c r="E24"/>
  <c r="E25"/>
  <c r="E26"/>
  <c r="E27"/>
  <c r="E28"/>
  <c r="E29"/>
  <c r="E30"/>
  <c r="E31"/>
  <c r="E32"/>
  <c r="E33"/>
  <c r="E34"/>
  <c r="E35"/>
  <c r="E36"/>
  <c r="E37"/>
  <c r="E38"/>
  <c r="E39"/>
  <c r="E40"/>
  <c r="E41"/>
  <c r="E42"/>
  <c r="E8"/>
  <c r="C9"/>
  <c r="C10"/>
  <c r="C11"/>
  <c r="C12"/>
  <c r="C13"/>
  <c r="C14"/>
  <c r="C15"/>
  <c r="C16"/>
  <c r="C17"/>
  <c r="C18"/>
  <c r="C19"/>
  <c r="C20"/>
  <c r="C21"/>
  <c r="C22"/>
  <c r="C23"/>
  <c r="C24"/>
  <c r="C25"/>
  <c r="C26"/>
  <c r="C27"/>
  <c r="C28"/>
  <c r="C29"/>
  <c r="C30"/>
  <c r="C31"/>
  <c r="C32"/>
  <c r="C33"/>
  <c r="C34"/>
  <c r="C35"/>
  <c r="C36"/>
  <c r="C37"/>
  <c r="C38"/>
  <c r="C39"/>
  <c r="C40"/>
  <c r="C41"/>
  <c r="C42"/>
  <c r="B9"/>
  <c r="B10"/>
  <c r="B11"/>
  <c r="B12"/>
  <c r="B13"/>
  <c r="B14"/>
  <c r="B15"/>
  <c r="B16"/>
  <c r="B17"/>
  <c r="B18"/>
  <c r="B19"/>
  <c r="B20"/>
  <c r="B21"/>
  <c r="B22"/>
  <c r="B23"/>
  <c r="B24"/>
  <c r="B25"/>
  <c r="B26"/>
  <c r="B27"/>
  <c r="B28"/>
  <c r="B29"/>
  <c r="B30"/>
  <c r="B31"/>
  <c r="B32"/>
  <c r="B33"/>
  <c r="B34"/>
  <c r="B35"/>
  <c r="B36"/>
  <c r="B37"/>
  <c r="B38"/>
  <c r="B39"/>
  <c r="B40"/>
  <c r="B41"/>
  <c r="B42"/>
  <c r="A41"/>
  <c r="A42"/>
  <c r="A9"/>
  <c r="A10"/>
  <c r="A11"/>
  <c r="A12"/>
  <c r="A13"/>
  <c r="A14"/>
  <c r="A15"/>
  <c r="A16"/>
  <c r="A17"/>
  <c r="A18"/>
  <c r="A19"/>
  <c r="A20"/>
  <c r="A21"/>
  <c r="A22"/>
  <c r="A23"/>
  <c r="A24"/>
  <c r="A25"/>
  <c r="A26"/>
  <c r="A27"/>
  <c r="A28"/>
  <c r="A29"/>
  <c r="A30"/>
  <c r="A31"/>
  <c r="A32"/>
  <c r="A33"/>
  <c r="A34"/>
  <c r="A35"/>
  <c r="A36"/>
  <c r="A37"/>
  <c r="A38"/>
  <c r="A39"/>
  <c r="A40"/>
  <c r="A8"/>
  <c r="F13" i="125"/>
  <c r="F21" s="1"/>
  <c r="F12"/>
  <c r="F24" s="1"/>
  <c r="F11"/>
  <c r="F15" s="1"/>
  <c r="A22" i="124"/>
  <c r="D21"/>
  <c r="D30" s="1"/>
  <c r="D20"/>
  <c r="D29" s="1"/>
  <c r="D19"/>
  <c r="D28" s="1"/>
  <c r="D13"/>
  <c r="A13"/>
  <c r="D6" i="123"/>
  <c r="H8" i="51"/>
  <c r="B29" s="1"/>
  <c r="F8"/>
  <c r="E29" s="1"/>
  <c r="G8"/>
  <c r="G28" s="1"/>
  <c r="E5" i="125"/>
  <c r="B14" i="126"/>
  <c r="C25" s="1"/>
  <c r="C26" s="1"/>
  <c r="D21"/>
  <c r="D31" s="1"/>
  <c r="D20"/>
  <c r="D30" s="1"/>
  <c r="D19"/>
  <c r="D29" s="1"/>
  <c r="B15"/>
  <c r="E25" s="1"/>
  <c r="A2"/>
  <c r="D33" i="123"/>
  <c r="D8"/>
  <c r="D7"/>
  <c r="E32" s="1"/>
  <c r="F4" i="51"/>
  <c r="F36"/>
  <c r="F35"/>
  <c r="H29"/>
  <c r="F19"/>
  <c r="F10"/>
  <c r="F6"/>
  <c r="G5"/>
  <c r="F3"/>
  <c r="A8" i="10"/>
  <c r="A33"/>
  <c r="E8"/>
  <c r="C8"/>
  <c r="B8"/>
  <c r="E4"/>
  <c r="A2"/>
  <c r="F27" i="11"/>
  <c r="F43"/>
  <c r="F39"/>
  <c r="F33"/>
  <c r="E29"/>
  <c r="G28"/>
  <c r="E28"/>
  <c r="C41"/>
  <c r="B36"/>
  <c r="B37"/>
  <c r="B35"/>
  <c r="B28"/>
  <c r="B29"/>
  <c r="B30"/>
  <c r="B31"/>
  <c r="B33"/>
  <c r="B27"/>
  <c r="A26"/>
  <c r="A27"/>
  <c r="A28"/>
  <c r="A29"/>
  <c r="A30"/>
  <c r="A31"/>
  <c r="A34"/>
  <c r="A35"/>
  <c r="A36"/>
  <c r="A37"/>
  <c r="A40"/>
  <c r="H9" i="136" l="1"/>
  <c r="I9" s="1"/>
  <c r="H37"/>
  <c r="I37" s="1"/>
  <c r="H29"/>
  <c r="I29" s="1"/>
  <c r="H11"/>
  <c r="I11" s="1"/>
  <c r="H26"/>
  <c r="I26" s="1"/>
  <c r="H39"/>
  <c r="I39" s="1"/>
  <c r="H7"/>
  <c r="I7" s="1"/>
  <c r="H23"/>
  <c r="I23" s="1"/>
  <c r="H20"/>
  <c r="I20" s="1"/>
  <c r="H21"/>
  <c r="I21" s="1"/>
  <c r="H17"/>
  <c r="I17" s="1"/>
  <c r="H35"/>
  <c r="I35" s="1"/>
  <c r="H28"/>
  <c r="I28" s="1"/>
  <c r="H27"/>
  <c r="I27" s="1"/>
  <c r="I13"/>
  <c r="I12"/>
  <c r="H33"/>
  <c r="I33" s="1"/>
  <c r="H19"/>
  <c r="I19" s="1"/>
  <c r="H14"/>
  <c r="I14" s="1"/>
  <c r="H16"/>
  <c r="I16" s="1"/>
  <c r="H10"/>
  <c r="I10" s="1"/>
  <c r="H31"/>
  <c r="I31" s="1"/>
  <c r="H32"/>
  <c r="I32" s="1"/>
  <c r="H38"/>
  <c r="I38" s="1"/>
  <c r="H25"/>
  <c r="I25" s="1"/>
  <c r="H22"/>
  <c r="I22" s="1"/>
  <c r="H36"/>
  <c r="I36" s="1"/>
  <c r="H15"/>
  <c r="I15" s="1"/>
  <c r="H6"/>
  <c r="I6" s="1"/>
  <c r="H8"/>
  <c r="I8" s="1"/>
  <c r="H24"/>
  <c r="I24" s="1"/>
  <c r="H18"/>
  <c r="I18" s="1"/>
  <c r="H34"/>
  <c r="I34" s="1"/>
  <c r="H30"/>
  <c r="I30" s="1"/>
  <c r="F28" i="125"/>
  <c r="F23"/>
  <c r="F19"/>
  <c r="F25"/>
  <c r="F16"/>
  <c r="F29"/>
  <c r="F17"/>
  <c r="F20"/>
  <c r="F27"/>
  <c r="B25" i="124"/>
  <c r="B26" s="1"/>
  <c r="H40" i="135"/>
  <c r="H36"/>
  <c r="H32"/>
  <c r="H28"/>
  <c r="H24"/>
  <c r="H20"/>
  <c r="H16"/>
  <c r="H12"/>
  <c r="I42"/>
  <c r="I38"/>
  <c r="I34"/>
  <c r="I30"/>
  <c r="I26"/>
  <c r="I22"/>
  <c r="I18"/>
  <c r="I14"/>
  <c r="I10"/>
  <c r="H41"/>
  <c r="H37"/>
  <c r="H33"/>
  <c r="H29"/>
  <c r="H25"/>
  <c r="H21"/>
  <c r="H17"/>
  <c r="H13"/>
  <c r="H9"/>
  <c r="I39"/>
  <c r="I35"/>
  <c r="I31"/>
  <c r="I27"/>
  <c r="I23"/>
  <c r="I19"/>
  <c r="I15"/>
  <c r="I11"/>
  <c r="E26" i="126"/>
  <c r="D6" i="168" l="1"/>
  <c r="E6" s="1"/>
  <c r="D7" l="1"/>
  <c r="E7" l="1"/>
  <c r="D8"/>
  <c r="E8" l="1"/>
  <c r="D9"/>
  <c r="E9" l="1"/>
  <c r="D10"/>
  <c r="E10" l="1"/>
  <c r="D11"/>
  <c r="E11" l="1"/>
  <c r="D12"/>
  <c r="E12" l="1"/>
  <c r="D13"/>
  <c r="E13" l="1"/>
  <c r="D14"/>
  <c r="E14" l="1"/>
  <c r="D15"/>
  <c r="E15" l="1"/>
  <c r="D16"/>
  <c r="E16" l="1"/>
  <c r="D17"/>
  <c r="E17" l="1"/>
  <c r="D18"/>
  <c r="E18" l="1"/>
  <c r="D19"/>
  <c r="E19" l="1"/>
  <c r="D20"/>
  <c r="E20" l="1"/>
  <c r="D21"/>
  <c r="E21" l="1"/>
  <c r="D22"/>
  <c r="E22" l="1"/>
  <c r="D23"/>
  <c r="E23" l="1"/>
  <c r="D24"/>
  <c r="E24" l="1"/>
  <c r="D25"/>
  <c r="E25" l="1"/>
  <c r="D26"/>
  <c r="E26" l="1"/>
  <c r="D27"/>
  <c r="E27" l="1"/>
  <c r="D28"/>
  <c r="E28" l="1"/>
  <c r="D29"/>
  <c r="E29" l="1"/>
  <c r="D30"/>
  <c r="E30" l="1"/>
  <c r="D31"/>
  <c r="E31" l="1"/>
  <c r="D32"/>
  <c r="E32" l="1"/>
  <c r="D33"/>
  <c r="E33" l="1"/>
  <c r="D34"/>
  <c r="E34" l="1"/>
  <c r="D35"/>
  <c r="E35" l="1"/>
  <c r="D36"/>
  <c r="E36" l="1"/>
  <c r="D37"/>
  <c r="E37" l="1"/>
  <c r="D38"/>
  <c r="E38" l="1"/>
  <c r="D39"/>
  <c r="E39" l="1"/>
  <c r="D40"/>
  <c r="E40" l="1"/>
  <c r="D41"/>
  <c r="E41" l="1"/>
  <c r="D42"/>
  <c r="E42" l="1"/>
  <c r="D43"/>
  <c r="E43" l="1"/>
  <c r="D44"/>
  <c r="E44" l="1"/>
  <c r="D45"/>
  <c r="E45" l="1"/>
  <c r="D46"/>
  <c r="E46" l="1"/>
  <c r="D47"/>
  <c r="E47" l="1"/>
  <c r="D48"/>
  <c r="E48" l="1"/>
  <c r="D49"/>
  <c r="E49" l="1"/>
  <c r="D50"/>
  <c r="E50" l="1"/>
  <c r="D51"/>
  <c r="E51" l="1"/>
  <c r="D52"/>
  <c r="E52" l="1"/>
  <c r="D53"/>
  <c r="E53" l="1"/>
  <c r="D54"/>
  <c r="E54" l="1"/>
  <c r="D55"/>
  <c r="E55" l="1"/>
  <c r="D56"/>
  <c r="E56" l="1"/>
  <c r="D57"/>
  <c r="E57" l="1"/>
  <c r="D58"/>
  <c r="E58" l="1"/>
  <c r="D59"/>
  <c r="E59" l="1"/>
  <c r="D60"/>
  <c r="E60" l="1"/>
  <c r="D61"/>
  <c r="E61" l="1"/>
  <c r="D62"/>
  <c r="E62" l="1"/>
  <c r="D63"/>
  <c r="E63" l="1"/>
  <c r="D64"/>
  <c r="E64" l="1"/>
  <c r="D65"/>
  <c r="E65" s="1"/>
  <c r="F18" i="167"/>
  <c r="E20" s="1"/>
  <c r="E66" i="168" l="1"/>
  <c r="J47" i="165"/>
  <c r="G47"/>
  <c r="D47"/>
  <c r="G14" i="159" l="1"/>
  <c r="C14"/>
  <c r="G28" i="158" l="1"/>
  <c r="G22"/>
  <c r="G15"/>
  <c r="G25" i="157"/>
  <c r="H42" i="156"/>
  <c r="H33"/>
  <c r="H24"/>
  <c r="H16"/>
  <c r="H43" l="1"/>
  <c r="G29" i="158"/>
  <c r="E32" i="153"/>
  <c r="E31"/>
  <c r="E30"/>
  <c r="F12" i="150" l="1"/>
  <c r="G12" s="1"/>
  <c r="F22" i="149"/>
  <c r="F13"/>
  <c r="F17" s="1"/>
  <c r="F15" l="1"/>
  <c r="H7" i="144"/>
  <c r="I7" s="1"/>
  <c r="K7" s="1"/>
  <c r="I6"/>
  <c r="K6" s="1"/>
  <c r="H9" l="1"/>
  <c r="I8"/>
  <c r="K8" s="1"/>
  <c r="H10" l="1"/>
  <c r="I9"/>
  <c r="K9" s="1"/>
  <c r="F20" i="137"/>
  <c r="D19"/>
  <c r="D18"/>
  <c r="D17"/>
  <c r="D16"/>
  <c r="D15"/>
  <c r="D14"/>
  <c r="D13"/>
  <c r="D12"/>
  <c r="D11"/>
  <c r="D10"/>
  <c r="D8"/>
  <c r="D7"/>
  <c r="E5" i="136"/>
  <c r="F5" s="1"/>
  <c r="H8" i="135"/>
  <c r="I10" i="144" l="1"/>
  <c r="K10" s="1"/>
  <c r="H11"/>
  <c r="I8" i="135"/>
  <c r="I11" i="144" l="1"/>
  <c r="K11" s="1"/>
  <c r="H12"/>
  <c r="W26" i="130"/>
  <c r="V26"/>
  <c r="U26"/>
  <c r="R26"/>
  <c r="O26"/>
  <c r="L26"/>
  <c r="I26"/>
  <c r="F26"/>
  <c r="X26" s="1"/>
  <c r="Q22"/>
  <c r="P22"/>
  <c r="O22"/>
  <c r="L22"/>
  <c r="I22"/>
  <c r="F22"/>
  <c r="W17"/>
  <c r="V17"/>
  <c r="U17"/>
  <c r="R17"/>
  <c r="O17"/>
  <c r="L17"/>
  <c r="I17"/>
  <c r="F17"/>
  <c r="X17" s="1"/>
  <c r="W16"/>
  <c r="V16"/>
  <c r="U16"/>
  <c r="R16"/>
  <c r="O16"/>
  <c r="L16"/>
  <c r="I16"/>
  <c r="F16"/>
  <c r="X16" s="1"/>
  <c r="W15"/>
  <c r="V15"/>
  <c r="U15"/>
  <c r="R15"/>
  <c r="O15"/>
  <c r="L15"/>
  <c r="I15"/>
  <c r="F15"/>
  <c r="X15" s="1"/>
  <c r="W14"/>
  <c r="V14"/>
  <c r="U14"/>
  <c r="R14"/>
  <c r="O14"/>
  <c r="L14"/>
  <c r="I14"/>
  <c r="F14"/>
  <c r="X14" s="1"/>
  <c r="W13"/>
  <c r="V13"/>
  <c r="U13"/>
  <c r="R13"/>
  <c r="O13"/>
  <c r="L13"/>
  <c r="I13"/>
  <c r="F13"/>
  <c r="X13" s="1"/>
  <c r="W12"/>
  <c r="V12"/>
  <c r="U12"/>
  <c r="R12"/>
  <c r="O12"/>
  <c r="L12"/>
  <c r="I12"/>
  <c r="F12"/>
  <c r="X12" s="1"/>
  <c r="W11"/>
  <c r="V11"/>
  <c r="U11"/>
  <c r="R11"/>
  <c r="O11"/>
  <c r="L11"/>
  <c r="I11"/>
  <c r="F11"/>
  <c r="X11" s="1"/>
  <c r="W10"/>
  <c r="V10"/>
  <c r="U10"/>
  <c r="R10"/>
  <c r="O10"/>
  <c r="L10"/>
  <c r="I10"/>
  <c r="F10"/>
  <c r="X10" s="1"/>
  <c r="W9"/>
  <c r="V9"/>
  <c r="U9"/>
  <c r="R9"/>
  <c r="O9"/>
  <c r="L9"/>
  <c r="I9"/>
  <c r="F9"/>
  <c r="X9" s="1"/>
  <c r="W8"/>
  <c r="V8"/>
  <c r="U8"/>
  <c r="R8"/>
  <c r="O8"/>
  <c r="L8"/>
  <c r="I8"/>
  <c r="F8"/>
  <c r="X8" s="1"/>
  <c r="W7"/>
  <c r="V7"/>
  <c r="U7"/>
  <c r="R7"/>
  <c r="O7"/>
  <c r="L7"/>
  <c r="I7"/>
  <c r="F7"/>
  <c r="X7" s="1"/>
  <c r="W6"/>
  <c r="U6"/>
  <c r="R6"/>
  <c r="O6"/>
  <c r="L6"/>
  <c r="I6"/>
  <c r="F6"/>
  <c r="R22" l="1"/>
  <c r="H13" i="144"/>
  <c r="I12"/>
  <c r="K12" s="1"/>
  <c r="X6" i="130"/>
  <c r="H14" i="144" l="1"/>
  <c r="I13"/>
  <c r="K13" s="1"/>
  <c r="F15" i="128"/>
  <c r="F16" s="1"/>
  <c r="F17" s="1"/>
  <c r="G17" s="1"/>
  <c r="G14"/>
  <c r="E15" s="1"/>
  <c r="G15" s="1"/>
  <c r="E16" s="1"/>
  <c r="C14"/>
  <c r="E29" i="10"/>
  <c r="D29"/>
  <c r="C29"/>
  <c r="B29"/>
  <c r="E25"/>
  <c r="B25"/>
  <c r="E15"/>
  <c r="E16" s="1"/>
  <c r="E36" s="1"/>
  <c r="E37" s="1"/>
  <c r="C15"/>
  <c r="C16" s="1"/>
  <c r="C36" s="1"/>
  <c r="C37" s="1"/>
  <c r="G16" i="128" l="1"/>
  <c r="E18" s="1"/>
  <c r="G18" s="1"/>
  <c r="E19" s="1"/>
  <c r="G19" s="1"/>
  <c r="E20" s="1"/>
  <c r="G20" s="1"/>
  <c r="E21" s="1"/>
  <c r="G21" s="1"/>
  <c r="E22" s="1"/>
  <c r="G22" s="1"/>
  <c r="I14" i="144"/>
  <c r="K14" s="1"/>
  <c r="H15"/>
  <c r="C29" i="57"/>
  <c r="I15" i="144" l="1"/>
  <c r="K15" s="1"/>
  <c r="H16"/>
  <c r="I22" i="57"/>
  <c r="F34" i="51"/>
  <c r="F24"/>
  <c r="C110" i="57"/>
  <c r="K49"/>
  <c r="K50" s="1"/>
  <c r="K51" s="1"/>
  <c r="K54" s="1"/>
  <c r="H17" i="144" l="1"/>
  <c r="I16"/>
  <c r="K16" s="1"/>
  <c r="I21" i="57"/>
  <c r="L19" s="1"/>
  <c r="H18" i="144" l="1"/>
  <c r="I17"/>
  <c r="K17" s="1"/>
  <c r="I18" l="1"/>
  <c r="K18" s="1"/>
  <c r="H19"/>
  <c r="I19" l="1"/>
  <c r="K19" s="1"/>
  <c r="H20"/>
  <c r="H21" l="1"/>
  <c r="I21" s="1"/>
  <c r="K21" s="1"/>
  <c r="I20"/>
  <c r="K20" s="1"/>
  <c r="G5" i="136"/>
  <c r="H5" l="1"/>
  <c r="I5" s="1"/>
</calcChain>
</file>

<file path=xl/sharedStrings.xml><?xml version="1.0" encoding="utf-8"?>
<sst xmlns="http://schemas.openxmlformats.org/spreadsheetml/2006/main" count="4663" uniqueCount="2991">
  <si>
    <t>4-</t>
  </si>
  <si>
    <t>&amp;</t>
  </si>
  <si>
    <t>jktLFkku ljdkj</t>
  </si>
  <si>
    <t>:-</t>
  </si>
  <si>
    <t>gLrk{kj</t>
  </si>
  <si>
    <t>1-</t>
  </si>
  <si>
    <t>2-</t>
  </si>
  <si>
    <t>in</t>
  </si>
  <si>
    <t>3-</t>
  </si>
  <si>
    <t>Ø-l-</t>
  </si>
  <si>
    <t>osru</t>
  </si>
  <si>
    <t>foHkkx</t>
  </si>
  <si>
    <t>;ksx</t>
  </si>
  <si>
    <t>11-</t>
  </si>
  <si>
    <t>12-</t>
  </si>
  <si>
    <t>tUe frfFk</t>
  </si>
  <si>
    <t xml:space="preserve">uke </t>
  </si>
  <si>
    <t>5-</t>
  </si>
  <si>
    <t>6-</t>
  </si>
  <si>
    <t>7-</t>
  </si>
  <si>
    <t>-</t>
  </si>
  <si>
    <t>------------------------------</t>
  </si>
  <si>
    <t>8-</t>
  </si>
  <si>
    <t>9-</t>
  </si>
  <si>
    <t>10-</t>
  </si>
  <si>
    <t>Name</t>
  </si>
  <si>
    <t>in %&amp;</t>
  </si>
  <si>
    <t>egksn;</t>
  </si>
  <si>
    <t>uke %&amp;</t>
  </si>
  <si>
    <t>gLrk{kj dkfeZd</t>
  </si>
  <si>
    <t>iz/kkukpk;Z</t>
  </si>
  <si>
    <t>t; Jh jke</t>
  </si>
  <si>
    <t>gS A</t>
  </si>
  <si>
    <t>uke dkfeZd</t>
  </si>
  <si>
    <t>gka</t>
  </si>
  <si>
    <t>SIGNATURE OF APPLICANT</t>
  </si>
  <si>
    <t xml:space="preserve">jktdh; mPp ek/;fed fo|ky; </t>
  </si>
  <si>
    <t>fnukad %&amp;</t>
  </si>
  <si>
    <t>dkadjksyh ftyk &amp; jktleUn</t>
  </si>
  <si>
    <t xml:space="preserve">osru </t>
  </si>
  <si>
    <t>dqy ;ksx</t>
  </si>
  <si>
    <t>fnukad ls</t>
  </si>
  <si>
    <t>fnukad rd</t>
  </si>
  <si>
    <t>Mh-Mh-vks- dk inuke</t>
  </si>
  <si>
    <t>Mh-Mh-vks- dk;kZy; dk irk</t>
  </si>
  <si>
    <t>Mh-Mh-vks- dksM uEcj</t>
  </si>
  <si>
    <t>esjs ekrk firk ,oa xq:tuksa ds vk'khZokn ls ;g izksxzke f'k{kd cU/kqvksa ds lkFk lHkh foHkkx ds dkfeZdksa dh lsok esa lefiZr gSA</t>
  </si>
  <si>
    <t>HOW TO USE THIS PROGRAMME</t>
  </si>
  <si>
    <t>BHAGWATI LAL SANADHAYA</t>
  </si>
  <si>
    <t>Hkxorh yky luk&lt;++;</t>
  </si>
  <si>
    <t>lgk;d iz'kklfud vf/kdkjh</t>
  </si>
  <si>
    <t>WHATS APP NO. 8209921634</t>
  </si>
  <si>
    <t>E MAIL - BLSANADHYA@GMAIL.COM</t>
  </si>
  <si>
    <t>;g ,Dlsy izksxzke esjs bZ"V izHkq Jh jke Hkxoku ,oa ije iwT; xq:nso Jh guqeku th egkjkt dks lefiZr gSA</t>
  </si>
  <si>
    <t>MOST IMPORTANT</t>
  </si>
  <si>
    <t>fnukad</t>
  </si>
  <si>
    <t>G.A. - 62</t>
  </si>
  <si>
    <t>GOVERNMENT OF RAJASTHAN</t>
  </si>
  <si>
    <t>New Form No. G.A. - 35</t>
  </si>
  <si>
    <t>GFAR- 162</t>
  </si>
  <si>
    <t>Rule 62</t>
  </si>
  <si>
    <t>Office -</t>
  </si>
  <si>
    <t>-------------------------</t>
  </si>
  <si>
    <t>Department</t>
  </si>
  <si>
    <t>-----------------------------</t>
  </si>
  <si>
    <t>Book No. -</t>
  </si>
  <si>
    <t>Last Pay Certificate</t>
  </si>
  <si>
    <t>S. No. -</t>
  </si>
  <si>
    <t>------------------</t>
  </si>
  <si>
    <t>xr Hkqxrku izek.k i=</t>
  </si>
  <si>
    <t>Øe la[;k</t>
  </si>
  <si>
    <t>Last Pay Certificate of Shri/Smt./ Ms</t>
  </si>
  <si>
    <t>of the Department</t>
  </si>
  <si>
    <t>xr Hkqxrku izek.k i= Jh@Jherh@lqJh</t>
  </si>
  <si>
    <t>of the</t>
  </si>
  <si>
    <t>Proceeding on</t>
  </si>
  <si>
    <t>to</t>
  </si>
  <si>
    <t>ij</t>
  </si>
  <si>
    <t>He has been paid upto</t>
  </si>
  <si>
    <t>at the following rates :-</t>
  </si>
  <si>
    <t>rd fuEufyf[kr nj ls fd;k tk pqdk gS %&amp;</t>
  </si>
  <si>
    <t>Gross Salary</t>
  </si>
  <si>
    <t>(i)</t>
  </si>
  <si>
    <t>dqy osru</t>
  </si>
  <si>
    <t>(ii)</t>
  </si>
  <si>
    <t>(iii)</t>
  </si>
  <si>
    <t>(iv)</t>
  </si>
  <si>
    <t>(a)</t>
  </si>
  <si>
    <t xml:space="preserve">(b) </t>
  </si>
  <si>
    <t xml:space="preserve">(c) </t>
  </si>
  <si>
    <t>(d)</t>
  </si>
  <si>
    <t>He made over charge of the office of</t>
  </si>
  <si>
    <t>-----------------------------------</t>
  </si>
  <si>
    <t xml:space="preserve"> on the B.N. / A.N. of </t>
  </si>
  <si>
    <t xml:space="preserve">fiNys i`"B ij fy[ks vuqlkj deZpkjh ls olwfy;k¡ djuh gSA </t>
  </si>
  <si>
    <t>From</t>
  </si>
  <si>
    <t>---------------------------------</t>
  </si>
  <si>
    <t>-----------------------</t>
  </si>
  <si>
    <t>at Rs.</t>
  </si>
  <si>
    <t>a month</t>
  </si>
  <si>
    <t>nj :-</t>
  </si>
  <si>
    <t>ekgokj</t>
  </si>
  <si>
    <t>"</t>
  </si>
  <si>
    <t>He is entitled to joining time for</t>
  </si>
  <si>
    <t xml:space="preserve">  days.</t>
  </si>
  <si>
    <t>budks nwljh txg dk;ZHkkj laHkkyus ds fy;s fu;ekuqlkj</t>
  </si>
  <si>
    <t>fnu rd dk le;  fey ldrk gSA</t>
  </si>
  <si>
    <t>He finances the insurance policies detailed below from the provident fund.</t>
  </si>
  <si>
    <t>budkh fuEufyf[kr ikWfyfl;ksa dk Hkqxrku izksfoMsUV Q.M ls fd;k tkrk gSA</t>
  </si>
  <si>
    <t>Name of Insurance Company
or State Insurance Department</t>
  </si>
  <si>
    <t>Number of
Policy</t>
  </si>
  <si>
    <t>Amount of 
Premium</t>
  </si>
  <si>
    <t>Due date for the
Payment of Premium</t>
  </si>
  <si>
    <t>chek dk uke ;k jktdh; chek foHkkx</t>
  </si>
  <si>
    <t>ikWfylh uEcj</t>
  </si>
  <si>
    <t>fd'r dh jkf'k</t>
  </si>
  <si>
    <t>fd'r Hkqxrku dk fnukad</t>
  </si>
  <si>
    <t>General Provident fund / E.Cpen.F.</t>
  </si>
  <si>
    <t>State Insurance</t>
  </si>
  <si>
    <t>R.P.M.F.</t>
  </si>
  <si>
    <t>Life Insurance</t>
  </si>
  <si>
    <t>vk;dj dh foxr] tks pkyw o"kZ esa vkt rd olwy gqvk gS fiNys i`"B ij fyf[kr gSA</t>
  </si>
  <si>
    <t>Signature</t>
  </si>
  <si>
    <t>Date</t>
  </si>
  <si>
    <t xml:space="preserve">fnukad </t>
  </si>
  <si>
    <t>Designation</t>
  </si>
  <si>
    <t>LAST PAY CERTIFICATE</t>
  </si>
  <si>
    <t>Reverse</t>
  </si>
  <si>
    <t>Nature of Recovery</t>
  </si>
  <si>
    <t>Total Amount
Recoverable</t>
  </si>
  <si>
    <t>No. of 
Installments</t>
  </si>
  <si>
    <t>Amount already 
Recovered</t>
  </si>
  <si>
    <t>Balance
Recoverable</t>
  </si>
  <si>
    <t>olwyh dh foxr</t>
  </si>
  <si>
    <t>olwyh ;ksX; dqy jde</t>
  </si>
  <si>
    <t>fd'rksa dh 
la[;k</t>
  </si>
  <si>
    <t>olwy dh 
xbZ jde</t>
  </si>
  <si>
    <t>'ks"k olwyh 
;ksX; jde</t>
  </si>
  <si>
    <t>NIL</t>
  </si>
  <si>
    <t>an account of</t>
  </si>
  <si>
    <t>Rs.</t>
  </si>
  <si>
    <t>ckcr</t>
  </si>
  <si>
    <t>Name of Month</t>
  </si>
  <si>
    <t>Pay</t>
  </si>
  <si>
    <t>Gratuity 
Fees etc.</t>
  </si>
  <si>
    <t>Fund and 
other Deductions</t>
  </si>
  <si>
    <t>Insurance
Premium</t>
  </si>
  <si>
    <t>Amount of Income Tax Recovered</t>
  </si>
  <si>
    <t>Remarks</t>
  </si>
  <si>
    <t>uke eghuk</t>
  </si>
  <si>
    <t>vkuqrksf"kd
Qhl vkfn</t>
  </si>
  <si>
    <t>Q.M o 
vU; dVkSfr;k¡</t>
  </si>
  <si>
    <t>chek
fd'r</t>
  </si>
  <si>
    <t>vk;dj jde tks
olwy dh xbZ</t>
  </si>
  <si>
    <t>fo'ks"k fooj.k vkgj.k fnukad</t>
  </si>
  <si>
    <t>April</t>
  </si>
  <si>
    <t>May</t>
  </si>
  <si>
    <t>June</t>
  </si>
  <si>
    <t>July</t>
  </si>
  <si>
    <t>August</t>
  </si>
  <si>
    <t>September</t>
  </si>
  <si>
    <t>October</t>
  </si>
  <si>
    <t>November</t>
  </si>
  <si>
    <t>December</t>
  </si>
  <si>
    <t>January</t>
  </si>
  <si>
    <t>February</t>
  </si>
  <si>
    <t>March</t>
  </si>
  <si>
    <t>Signature of DDO</t>
  </si>
  <si>
    <t>(with Seal)</t>
  </si>
  <si>
    <t>Jh ckyd`".k fo/kk Hkou jktdh; mPp ek/;fed fo/kky; ] dkadjksyh ftyk &amp; jktleUn fiudksM &amp; 313324</t>
  </si>
  <si>
    <t>MY THOUGHT</t>
  </si>
  <si>
    <t>dk;kZy; dk iw.kZ irk</t>
  </si>
  <si>
    <t xml:space="preserve">Mh-Mh-vks- dk;kZy; dk LFkku </t>
  </si>
  <si>
    <t>rS;kjdrkZ</t>
  </si>
  <si>
    <t>dz-la-</t>
  </si>
  <si>
    <t>Existing</t>
  </si>
  <si>
    <t>R.P.Band</t>
  </si>
  <si>
    <t>Exist.G.P</t>
  </si>
  <si>
    <t>Exist.G.P.</t>
  </si>
  <si>
    <t>S.No.</t>
  </si>
  <si>
    <t>PAY RANGE</t>
  </si>
  <si>
    <t>Upto 18000</t>
  </si>
  <si>
    <r>
      <rPr>
        <b/>
        <sz val="11"/>
        <color rgb="FF0000FF"/>
        <rFont val="Calibri"/>
        <family val="2"/>
      </rPr>
      <t>SCHEDULE-I     PART-B     RULE NO. 5 vi &amp;vii</t>
    </r>
  </si>
  <si>
    <r>
      <rPr>
        <b/>
        <sz val="11"/>
        <color rgb="FF0000FF"/>
        <rFont val="Calibri"/>
        <family val="2"/>
      </rPr>
      <t>Schedule IV     (Rule No. 16)</t>
    </r>
  </si>
  <si>
    <r>
      <rPr>
        <b/>
        <sz val="11"/>
        <color rgb="FF0000FF"/>
        <rFont val="Calibri"/>
        <family val="2"/>
      </rPr>
      <t>PAY MATRIX OF STATE GOVT. SERVANTS</t>
    </r>
  </si>
  <si>
    <r>
      <rPr>
        <b/>
        <sz val="11"/>
        <color rgb="FF0000FF"/>
        <rFont val="Calibri"/>
        <family val="2"/>
      </rPr>
      <t>FIX REMUNERATION FOR PROBATIONER-TRAINEE</t>
    </r>
  </si>
  <si>
    <r>
      <rPr>
        <b/>
        <sz val="11"/>
        <color rgb="FF0000FF"/>
        <rFont val="Calibri"/>
        <family val="2"/>
      </rPr>
      <t>PB-1</t>
    </r>
  </si>
  <si>
    <r>
      <rPr>
        <b/>
        <sz val="11"/>
        <color rgb="FF0000FF"/>
        <rFont val="Calibri"/>
        <family val="2"/>
      </rPr>
      <t>PB-2</t>
    </r>
  </si>
  <si>
    <r>
      <rPr>
        <b/>
        <sz val="11"/>
        <color rgb="FF0000FF"/>
        <rFont val="Calibri"/>
        <family val="2"/>
      </rPr>
      <t>PB-3</t>
    </r>
  </si>
  <si>
    <r>
      <rPr>
        <b/>
        <sz val="11"/>
        <color rgb="FF0000FF"/>
        <rFont val="Calibri"/>
        <family val="2"/>
      </rPr>
      <t>PB-4</t>
    </r>
  </si>
  <si>
    <t>Existing G.P.</t>
  </si>
  <si>
    <t>Existing G.P.No.</t>
  </si>
  <si>
    <r>
      <rPr>
        <b/>
        <sz val="11"/>
        <rFont val="Calibri"/>
        <family val="2"/>
      </rPr>
      <t>Existing Amount of Fixed
Remuneration</t>
    </r>
  </si>
  <si>
    <t>Corresppondin g Level</t>
  </si>
  <si>
    <t>Fixed Remuneration (wef 01.01.17)</t>
  </si>
  <si>
    <r>
      <rPr>
        <b/>
        <sz val="11"/>
        <color rgb="FF0000FF"/>
        <rFont val="Calibri"/>
        <family val="2"/>
      </rPr>
      <t>5200-20200</t>
    </r>
  </si>
  <si>
    <r>
      <rPr>
        <b/>
        <sz val="11"/>
        <color rgb="FF0000FF"/>
        <rFont val="Calibri"/>
        <family val="2"/>
      </rPr>
      <t>9300-34800</t>
    </r>
  </si>
  <si>
    <r>
      <rPr>
        <b/>
        <sz val="11"/>
        <color rgb="FF0000FF"/>
        <rFont val="Calibri"/>
        <family val="2"/>
      </rPr>
      <t>15600-39100</t>
    </r>
  </si>
  <si>
    <r>
      <rPr>
        <b/>
        <sz val="11"/>
        <color rgb="FF0000FF"/>
        <rFont val="Calibri"/>
        <family val="2"/>
      </rPr>
      <t>37400-67000</t>
    </r>
  </si>
  <si>
    <t>9A</t>
  </si>
  <si>
    <t>9B</t>
  </si>
  <si>
    <t>10A</t>
  </si>
  <si>
    <t>23A</t>
  </si>
  <si>
    <t>Levels →</t>
  </si>
  <si>
    <r>
      <rPr>
        <b/>
        <sz val="11"/>
        <color rgb="FFC00000"/>
        <rFont val="Calibri"/>
        <family val="2"/>
      </rPr>
      <t>L-1</t>
    </r>
  </si>
  <si>
    <r>
      <rPr>
        <b/>
        <sz val="11"/>
        <color rgb="FFC00000"/>
        <rFont val="Calibri"/>
        <family val="2"/>
      </rPr>
      <t>L-2</t>
    </r>
  </si>
  <si>
    <r>
      <rPr>
        <b/>
        <sz val="11"/>
        <color rgb="FFC00000"/>
        <rFont val="Calibri"/>
        <family val="2"/>
      </rPr>
      <t>L-3</t>
    </r>
  </si>
  <si>
    <r>
      <rPr>
        <b/>
        <sz val="11"/>
        <color rgb="FFC00000"/>
        <rFont val="Calibri"/>
        <family val="2"/>
      </rPr>
      <t>L-4</t>
    </r>
  </si>
  <si>
    <r>
      <rPr>
        <b/>
        <sz val="11"/>
        <color rgb="FFC00000"/>
        <rFont val="Calibri"/>
        <family val="2"/>
      </rPr>
      <t>L-5</t>
    </r>
  </si>
  <si>
    <r>
      <rPr>
        <b/>
        <sz val="11"/>
        <color rgb="FFC00000"/>
        <rFont val="Calibri"/>
        <family val="2"/>
      </rPr>
      <t>L-6</t>
    </r>
  </si>
  <si>
    <r>
      <rPr>
        <b/>
        <sz val="11"/>
        <color rgb="FFC00000"/>
        <rFont val="Calibri"/>
        <family val="2"/>
      </rPr>
      <t>L-7</t>
    </r>
  </si>
  <si>
    <r>
      <rPr>
        <b/>
        <sz val="11"/>
        <color rgb="FFC00000"/>
        <rFont val="Calibri"/>
        <family val="2"/>
      </rPr>
      <t>L-8</t>
    </r>
  </si>
  <si>
    <r>
      <rPr>
        <b/>
        <sz val="11"/>
        <color rgb="FFC00000"/>
        <rFont val="Calibri"/>
        <family val="2"/>
      </rPr>
      <t>L-9</t>
    </r>
  </si>
  <si>
    <r>
      <rPr>
        <b/>
        <sz val="11"/>
        <color rgb="FFC00000"/>
        <rFont val="Calibri"/>
        <family val="2"/>
      </rPr>
      <t>L-10</t>
    </r>
  </si>
  <si>
    <r>
      <rPr>
        <b/>
        <sz val="11"/>
        <color rgb="FFC00000"/>
        <rFont val="Calibri"/>
        <family val="2"/>
      </rPr>
      <t>L-11</t>
    </r>
  </si>
  <si>
    <r>
      <rPr>
        <b/>
        <sz val="11"/>
        <color rgb="FFC00000"/>
        <rFont val="Calibri"/>
        <family val="2"/>
      </rPr>
      <t>L-12</t>
    </r>
  </si>
  <si>
    <r>
      <rPr>
        <b/>
        <sz val="11"/>
        <color rgb="FFC00000"/>
        <rFont val="Calibri"/>
        <family val="2"/>
      </rPr>
      <t>L-13</t>
    </r>
  </si>
  <si>
    <r>
      <rPr>
        <b/>
        <sz val="11"/>
        <color rgb="FFC00000"/>
        <rFont val="Calibri"/>
        <family val="2"/>
      </rPr>
      <t>L-14</t>
    </r>
  </si>
  <si>
    <r>
      <rPr>
        <b/>
        <sz val="11"/>
        <color rgb="FFC00000"/>
        <rFont val="Calibri"/>
        <family val="2"/>
      </rPr>
      <t>L-15</t>
    </r>
  </si>
  <si>
    <r>
      <rPr>
        <b/>
        <sz val="11"/>
        <color rgb="FFC00000"/>
        <rFont val="Calibri"/>
        <family val="2"/>
      </rPr>
      <t>L-16</t>
    </r>
  </si>
  <si>
    <r>
      <rPr>
        <b/>
        <sz val="11"/>
        <color rgb="FFC00000"/>
        <rFont val="Calibri"/>
        <family val="2"/>
      </rPr>
      <t>L-17</t>
    </r>
  </si>
  <si>
    <r>
      <rPr>
        <b/>
        <sz val="11"/>
        <color rgb="FFC00000"/>
        <rFont val="Calibri"/>
        <family val="2"/>
      </rPr>
      <t>L-18</t>
    </r>
  </si>
  <si>
    <r>
      <rPr>
        <b/>
        <sz val="11"/>
        <color rgb="FFC00000"/>
        <rFont val="Calibri"/>
        <family val="2"/>
      </rPr>
      <t>L-19</t>
    </r>
  </si>
  <si>
    <r>
      <rPr>
        <b/>
        <sz val="11"/>
        <color rgb="FFC00000"/>
        <rFont val="Calibri"/>
        <family val="2"/>
      </rPr>
      <t>L-20</t>
    </r>
  </si>
  <si>
    <r>
      <rPr>
        <b/>
        <sz val="11"/>
        <color rgb="FFC00000"/>
        <rFont val="Calibri"/>
        <family val="2"/>
      </rPr>
      <t>L-21</t>
    </r>
  </si>
  <si>
    <r>
      <rPr>
        <b/>
        <sz val="11"/>
        <color rgb="FFC00000"/>
        <rFont val="Calibri"/>
        <family val="2"/>
      </rPr>
      <t>L-22</t>
    </r>
  </si>
  <si>
    <r>
      <rPr>
        <b/>
        <sz val="11"/>
        <color rgb="FFC00000"/>
        <rFont val="Calibri"/>
        <family val="2"/>
      </rPr>
      <t>L-23</t>
    </r>
  </si>
  <si>
    <r>
      <rPr>
        <b/>
        <sz val="11"/>
        <color rgb="FFC00000"/>
        <rFont val="Calibri"/>
        <family val="2"/>
      </rPr>
      <t>L-24</t>
    </r>
  </si>
  <si>
    <t>Cell No. ↓</t>
  </si>
  <si>
    <t>L-1</t>
  </si>
  <si>
    <t>L-2</t>
  </si>
  <si>
    <t>L-3</t>
  </si>
  <si>
    <t>L-4</t>
  </si>
  <si>
    <t>L-5</t>
  </si>
  <si>
    <t>L-6</t>
  </si>
  <si>
    <t>L-7</t>
  </si>
  <si>
    <t>L-8</t>
  </si>
  <si>
    <t>L-9</t>
  </si>
  <si>
    <t>L-10</t>
  </si>
  <si>
    <t>L-11</t>
  </si>
  <si>
    <t>L-12</t>
  </si>
  <si>
    <t>L-14</t>
  </si>
  <si>
    <t>L-15</t>
  </si>
  <si>
    <t>L-16</t>
  </si>
  <si>
    <t>L-17</t>
  </si>
  <si>
    <t>L-18</t>
  </si>
  <si>
    <t>L-19</t>
  </si>
  <si>
    <t>L-20</t>
  </si>
  <si>
    <t>RANGE</t>
  </si>
  <si>
    <t>10/17</t>
  </si>
  <si>
    <t>03/18</t>
  </si>
  <si>
    <t>L-21</t>
  </si>
  <si>
    <t>Upto  23100</t>
  </si>
  <si>
    <t>L-22</t>
  </si>
  <si>
    <t>23101 to 28500</t>
  </si>
  <si>
    <t>L-23</t>
  </si>
  <si>
    <t>28501 to 38500</t>
  </si>
  <si>
    <t>L-24</t>
  </si>
  <si>
    <t>38501 to 51500</t>
  </si>
  <si>
    <r>
      <rPr>
        <b/>
        <sz val="11"/>
        <color rgb="FF0000FF"/>
        <rFont val="Calibri"/>
        <family val="2"/>
      </rPr>
      <t>S.I.PREMIUM (from salary of)</t>
    </r>
  </si>
  <si>
    <r>
      <rPr>
        <b/>
        <sz val="11"/>
        <color rgb="FF0000FF"/>
        <rFont val="Calibri"/>
        <family val="2"/>
      </rPr>
      <t>HOUSE RENT
(wef. 01.10.17)</t>
    </r>
  </si>
  <si>
    <r>
      <rPr>
        <b/>
        <sz val="11"/>
        <color rgb="FF0000FF"/>
        <rFont val="Times New Roman"/>
        <family val="1"/>
      </rPr>
      <t>H.F.R.H.
(wef 01.10.17)</t>
    </r>
  </si>
  <si>
    <t>51501 to 62000</t>
  </si>
  <si>
    <r>
      <rPr>
        <b/>
        <sz val="11"/>
        <color rgb="FF0000FF"/>
        <rFont val="Calibri"/>
        <family val="2"/>
      </rPr>
      <t>Pay Range</t>
    </r>
  </si>
  <si>
    <r>
      <rPr>
        <b/>
        <sz val="11"/>
        <color rgb="FF0000FF"/>
        <rFont val="Calibri"/>
        <family val="2"/>
      </rPr>
      <t>3/18</t>
    </r>
  </si>
  <si>
    <r>
      <rPr>
        <b/>
        <sz val="11"/>
        <color rgb="FF0000FF"/>
        <rFont val="Calibri"/>
        <family val="2"/>
      </rPr>
      <t>3/20</t>
    </r>
  </si>
  <si>
    <t>62001 to 72000</t>
  </si>
  <si>
    <t>Upto 22000</t>
  </si>
  <si>
    <t>500/-</t>
  </si>
  <si>
    <t>800/-</t>
  </si>
  <si>
    <t>Classification of Cities</t>
  </si>
  <si>
    <t>Rates</t>
  </si>
  <si>
    <r>
      <rPr>
        <b/>
        <sz val="11"/>
        <color rgb="FF0000FF"/>
        <rFont val="Times New Roman"/>
        <family val="1"/>
      </rPr>
      <t>Below 33500</t>
    </r>
  </si>
  <si>
    <t>72001 to 80000</t>
  </si>
  <si>
    <t>22001 to 28500</t>
  </si>
  <si>
    <t>700/-</t>
  </si>
  <si>
    <t>1200/-</t>
  </si>
  <si>
    <r>
      <rPr>
        <b/>
        <sz val="11"/>
        <color rgb="FF0000FF"/>
        <rFont val="Times New Roman"/>
        <family val="1"/>
      </rPr>
      <t>33500 to 48999</t>
    </r>
  </si>
  <si>
    <t>80001 to 116000</t>
  </si>
  <si>
    <t>28501 to 46500</t>
  </si>
  <si>
    <t>1300/-</t>
  </si>
  <si>
    <t>2200/-</t>
  </si>
  <si>
    <r>
      <rPr>
        <b/>
        <sz val="11"/>
        <rFont val="Calibri"/>
        <family val="2"/>
      </rPr>
      <t>Y-
Bikaner,Jaipur, Jodhpur, Kota, Ajmer</t>
    </r>
  </si>
  <si>
    <r>
      <rPr>
        <b/>
        <sz val="11"/>
        <color rgb="FF0000FF"/>
        <rFont val="Times New Roman"/>
        <family val="1"/>
      </rPr>
      <t>49000 &amp;Above</t>
    </r>
  </si>
  <si>
    <t>116001 to 167000</t>
  </si>
  <si>
    <t>46501 to 72000</t>
  </si>
  <si>
    <t>1800/-</t>
  </si>
  <si>
    <t>3000/-</t>
  </si>
  <si>
    <t>Above 167000</t>
  </si>
  <si>
    <t>Above Rs.72000</t>
  </si>
  <si>
    <t>5000/-</t>
  </si>
  <si>
    <r>
      <rPr>
        <b/>
        <sz val="11"/>
        <color rgb="FF0000FF"/>
        <rFont val="Calibri"/>
        <family val="2"/>
      </rPr>
      <t>RPMF Rates</t>
    </r>
  </si>
  <si>
    <t>Maximum</t>
  </si>
  <si>
    <t>4000/-</t>
  </si>
  <si>
    <t>7000/-</t>
  </si>
  <si>
    <t>Z (other cities</t>
  </si>
  <si>
    <t>11/17</t>
  </si>
  <si>
    <t>04/18</t>
  </si>
  <si>
    <t>10/18</t>
  </si>
  <si>
    <t>04/19</t>
  </si>
  <si>
    <t>18001 to 33500</t>
  </si>
  <si>
    <t>33501 to 54000</t>
  </si>
  <si>
    <t>54001 &amp; above</t>
  </si>
  <si>
    <r>
      <rPr>
        <b/>
        <sz val="11"/>
        <color rgb="FF0000FF"/>
        <rFont val="Times New Roman"/>
        <family val="1"/>
      </rPr>
      <t>ChandraShekhar
Shrimali</t>
    </r>
  </si>
  <si>
    <r>
      <rPr>
        <b/>
        <sz val="11"/>
        <color rgb="FF0000FF"/>
        <rFont val="Calibri"/>
        <family val="2"/>
      </rPr>
      <t>D.A. Rates</t>
    </r>
  </si>
  <si>
    <t>01/17</t>
  </si>
  <si>
    <t>07/17</t>
  </si>
  <si>
    <t>01/18</t>
  </si>
  <si>
    <t>07/18</t>
  </si>
  <si>
    <t>01/19</t>
  </si>
  <si>
    <t>07/19</t>
  </si>
  <si>
    <t>01/20</t>
  </si>
  <si>
    <t>07/20</t>
  </si>
  <si>
    <t>01/21</t>
  </si>
  <si>
    <t>07/21</t>
  </si>
  <si>
    <t>→</t>
  </si>
  <si>
    <r>
      <rPr>
        <b/>
        <sz val="11"/>
        <color rgb="FFFF0000"/>
        <rFont val="Calibri"/>
        <family val="2"/>
      </rPr>
      <t>Astt.Admin.Officer</t>
    </r>
  </si>
  <si>
    <t>Rate</t>
  </si>
  <si>
    <r>
      <rPr>
        <b/>
        <sz val="11"/>
        <color rgb="FFFF0000"/>
        <rFont val="Calibri"/>
        <family val="2"/>
      </rPr>
      <t>D.E.O.(Ele.)Rajsamand</t>
    </r>
  </si>
  <si>
    <r>
      <rPr>
        <b/>
        <sz val="11"/>
        <color rgb="FFFF0000"/>
        <rFont val="Calibri"/>
        <family val="2"/>
      </rPr>
      <t>Email.</t>
    </r>
  </si>
  <si>
    <t>GPF</t>
  </si>
  <si>
    <t>6/17</t>
  </si>
  <si>
    <t>9/17</t>
  </si>
  <si>
    <t>2/18</t>
  </si>
  <si>
    <t>8/18</t>
  </si>
  <si>
    <t>2/19</t>
  </si>
  <si>
    <t>2/20</t>
  </si>
  <si>
    <r>
      <rPr>
        <b/>
        <sz val="11"/>
        <color rgb="FFFF0000"/>
        <rFont val="Calibri"/>
        <family val="2"/>
      </rPr>
      <t>shekharhemlata@gmail.com</t>
    </r>
  </si>
  <si>
    <r>
      <rPr>
        <b/>
        <sz val="11"/>
        <color rgb="FFFF0000"/>
        <rFont val="Calibri"/>
        <family val="2"/>
      </rPr>
      <t>(UPDATED ON 01.04.2020)</t>
    </r>
  </si>
  <si>
    <t xml:space="preserve">1- </t>
  </si>
  <si>
    <t>in dk uke</t>
  </si>
  <si>
    <t xml:space="preserve">3- </t>
  </si>
  <si>
    <t>foHkkx] dk;kZy; dk uke</t>
  </si>
  <si>
    <t>edku fdjk;k HkRrk] lokjh HkRrk ;k orZeku in ij izkIr vU; {kfriwfrZ HkRrk</t>
  </si>
  <si>
    <t xml:space="preserve">vkosfnr vodk'k dk izdkj vkSj mldh vof/k rFkk fnukad ftlesa mldh vko';Drk gS </t>
  </si>
  <si>
    <t>jfookj rFkk NqfV~V;ka ;fn dksbZ gks] mUgsa vodk'k ds igys@ckn esa tksM+us dk izLrko</t>
  </si>
  <si>
    <t xml:space="preserve">vodk'k ds fy;s vkosnu dk dkj.k </t>
  </si>
  <si>
    <t>xr vodk'k ls ykSVus dh fnukad rFkk mDr vodk'k dk izdkj rFkk vof/k</t>
  </si>
  <si>
    <t xml:space="preserve">fu;a=.k vf/kdkjh dk vkKk ;k flWQkfj'k </t>
  </si>
  <si>
    <t xml:space="preserve">jktLFkku lsok fu;eksa ds vUrxZr vodk'k ds fy;s vksosnu i= dk izi= </t>
  </si>
  <si>
    <t>vkosnd dk uke                                                          % ------------------------------------------------------------------------------------------------</t>
  </si>
  <si>
    <t>vodk'k vuqer gksus lEcU/kh i=</t>
  </si>
  <si>
    <t xml:space="preserve"> ¼jktif=r vf/kdkfj;ksa ds ekeys esa egkys[kkdkj }kjk½</t>
  </si>
  <si>
    <t>vns; izek.k i=</t>
  </si>
  <si>
    <t>izHkkj dk uke</t>
  </si>
  <si>
    <t>izHkkjh dk uke</t>
  </si>
  <si>
    <t>ns;rk@vns;rk dk fooj.k</t>
  </si>
  <si>
    <t>gLrk{kj izHkkjh</t>
  </si>
  <si>
    <t>izekf.kr</t>
  </si>
  <si>
    <t xml:space="preserve">                  izekf.kr fd;k tkrk gS fd</t>
  </si>
  <si>
    <t xml:space="preserve">in&amp; </t>
  </si>
  <si>
    <t xml:space="preserve">tks fd LFkkuh; dk;kZy;@fo|ky; </t>
  </si>
  <si>
    <t>esa fnukd  ------------------------- ls --------------------------------- rd inLFkkfir jgs] budk</t>
  </si>
  <si>
    <t>vkns'k dzekad --------------------------------------------------------------------------- fnukad ----------------------------</t>
  </si>
  <si>
    <t xml:space="preserve">dks e/;kUg iwoZZ@i'pkr~ dk;ZeqDr fd;k x;k A bu ij vkt fnukad -------------------- dks </t>
  </si>
  <si>
    <t>fo|ky;@dk;kZy; dk dksbZ pktZ cdk;k ugha gSA</t>
  </si>
  <si>
    <t>dk;kZy;k/;{k e; lhy</t>
  </si>
  <si>
    <t xml:space="preserve">¼d½ esa mikftZr :ikUrfjr vodk'k ds nkSjku izkIr fd;k x;k vodk'k osru vkSj v)Zosru vodk'k ml n'kk esa tcfd jktLFkku lfoZl :Yl fu;e 93 ds mifu;e x ds [k.M 3 ds uhps fn; x;s ijUrq ^d^ ds izko/kku mDr vodk'k dh lekfIr ij vFkok mlds nkSjku lfoZl esa esjs lsokfuo`r gksus dh fLFkfr esa iz;qDr ugha fd;s x;s gks rks vuqer ugha gksrk fd vof/k esa vuqer osru dh vUrj jkf'k okil vnk djus dk opu nsrk gwWaA </t>
  </si>
  <si>
    <t xml:space="preserve">vodk'k dky esa jgus dk irk </t>
  </si>
  <si>
    <t>vkosnd ds gLrk{kj ¼fnukad lfgr½</t>
  </si>
  <si>
    <t xml:space="preserve">vodk'k dh Lohd`fr nsus okys izkf/kdkjh dh vkKk                    </t>
  </si>
  <si>
    <t xml:space="preserve"> gLrk{kj  ¼fnukd lfgr½ </t>
  </si>
  <si>
    <t xml:space="preserve">¼vodk'k dk izdkj½ dk vuqer gSA        </t>
  </si>
  <si>
    <t>fu;ekuqqlkj</t>
  </si>
  <si>
    <t>ugha</t>
  </si>
  <si>
    <t>Lohd`r</t>
  </si>
  <si>
    <t>budks Hkqxrku fnukad</t>
  </si>
  <si>
    <r>
      <t xml:space="preserve"> </t>
    </r>
    <r>
      <rPr>
        <b/>
        <sz val="9"/>
        <color theme="1"/>
        <rFont val="DevLys 010"/>
      </rPr>
      <t>dk;kZy;</t>
    </r>
  </si>
  <si>
    <r>
      <t xml:space="preserve"> </t>
    </r>
    <r>
      <rPr>
        <b/>
        <sz val="9"/>
        <color theme="1"/>
        <rFont val="DevLys 010"/>
      </rPr>
      <t>foHkkx</t>
    </r>
  </si>
  <si>
    <r>
      <t xml:space="preserve"> </t>
    </r>
    <r>
      <rPr>
        <b/>
        <sz val="9"/>
        <color theme="1"/>
        <rFont val="DevLys 010"/>
      </rPr>
      <t>iqLrd la[;k</t>
    </r>
  </si>
  <si>
    <r>
      <t xml:space="preserve">  </t>
    </r>
    <r>
      <rPr>
        <b/>
        <sz val="9"/>
        <color theme="1"/>
        <rFont val="DevLys 010"/>
      </rPr>
      <t>tks</t>
    </r>
  </si>
  <si>
    <r>
      <t xml:space="preserve"> </t>
    </r>
    <r>
      <rPr>
        <b/>
        <sz val="9"/>
        <color theme="1"/>
        <rFont val="DevLys 010"/>
      </rPr>
      <t>ls</t>
    </r>
  </si>
  <si>
    <r>
      <t xml:space="preserve">Perticulers </t>
    </r>
    <r>
      <rPr>
        <b/>
        <sz val="9"/>
        <color theme="1"/>
        <rFont val="DevLys 010"/>
      </rPr>
      <t xml:space="preserve"> foxr</t>
    </r>
  </si>
  <si>
    <r>
      <t xml:space="preserve">Rates  </t>
    </r>
    <r>
      <rPr>
        <b/>
        <sz val="9"/>
        <color theme="1"/>
        <rFont val="DevLys 010"/>
      </rPr>
      <t>nj</t>
    </r>
  </si>
  <si>
    <r>
      <t xml:space="preserve">Officiating Pay </t>
    </r>
    <r>
      <rPr>
        <sz val="9"/>
        <color theme="1"/>
        <rFont val="DevLys 010"/>
      </rPr>
      <t xml:space="preserve"> </t>
    </r>
    <r>
      <rPr>
        <b/>
        <sz val="9"/>
        <color theme="1"/>
        <rFont val="DevLys 010"/>
      </rPr>
      <t>LFkkukiUu osru</t>
    </r>
  </si>
  <si>
    <r>
      <t xml:space="preserve">Special Pay </t>
    </r>
    <r>
      <rPr>
        <sz val="9"/>
        <color theme="1"/>
        <rFont val="DevLys 010"/>
      </rPr>
      <t xml:space="preserve"> </t>
    </r>
    <r>
      <rPr>
        <b/>
        <sz val="9"/>
        <color theme="1"/>
        <rFont val="DevLys 010"/>
      </rPr>
      <t>fo'ks"k osru</t>
    </r>
  </si>
  <si>
    <r>
      <t xml:space="preserve">Horse/Camel </t>
    </r>
    <r>
      <rPr>
        <sz val="9"/>
        <color theme="1"/>
        <rFont val="DevLys 010"/>
      </rPr>
      <t xml:space="preserve"> </t>
    </r>
    <r>
      <rPr>
        <b/>
        <sz val="9"/>
        <color theme="1"/>
        <rFont val="DevLys 010"/>
      </rPr>
      <t>?kksM+k@Å¡V</t>
    </r>
  </si>
  <si>
    <r>
      <t xml:space="preserve">Conveyance </t>
    </r>
    <r>
      <rPr>
        <sz val="9"/>
        <color theme="1"/>
        <rFont val="DevLys 010"/>
      </rPr>
      <t xml:space="preserve"> </t>
    </r>
    <r>
      <rPr>
        <b/>
        <sz val="9"/>
        <color theme="1"/>
        <rFont val="DevLys 010"/>
      </rPr>
      <t>lokjh</t>
    </r>
  </si>
  <si>
    <r>
      <t xml:space="preserve">Others </t>
    </r>
    <r>
      <rPr>
        <sz val="9"/>
        <color theme="1"/>
        <rFont val="DevLys 010"/>
      </rPr>
      <t xml:space="preserve"> </t>
    </r>
    <r>
      <rPr>
        <b/>
        <sz val="9"/>
        <color theme="1"/>
        <rFont val="DevLys 010"/>
      </rPr>
      <t>vU;</t>
    </r>
  </si>
  <si>
    <r>
      <t xml:space="preserve">Deductions </t>
    </r>
    <r>
      <rPr>
        <b/>
        <sz val="9"/>
        <color theme="1"/>
        <rFont val="DevLys 010"/>
      </rPr>
      <t xml:space="preserve"> dVkSfr;k¡</t>
    </r>
  </si>
  <si>
    <r>
      <t xml:space="preserve">Recoveries are to be made from the pay of government Servent as details on </t>
    </r>
    <r>
      <rPr>
        <b/>
        <sz val="9"/>
        <color theme="1"/>
        <rFont val="Calibri"/>
        <family val="2"/>
        <scheme val="minor"/>
      </rPr>
      <t>Reverse.</t>
    </r>
  </si>
  <si>
    <r>
      <t xml:space="preserve">He has been paid leave salary as detailed below. </t>
    </r>
    <r>
      <rPr>
        <b/>
        <sz val="9"/>
        <color theme="1"/>
        <rFont val="DevLys 010"/>
      </rPr>
      <t>budks fuEufyf[kr vodk'k osru ns fn;k gSA</t>
    </r>
  </si>
  <si>
    <r>
      <t xml:space="preserve">Deductions have been made as noted on the </t>
    </r>
    <r>
      <rPr>
        <b/>
        <sz val="9"/>
        <color theme="1"/>
        <rFont val="Calibri"/>
        <family val="2"/>
        <scheme val="minor"/>
      </rPr>
      <t>reverse</t>
    </r>
    <r>
      <rPr>
        <sz val="9"/>
        <color theme="1"/>
        <rFont val="Calibri"/>
        <family val="2"/>
        <scheme val="minor"/>
      </rPr>
      <t xml:space="preserve">. </t>
    </r>
    <r>
      <rPr>
        <b/>
        <sz val="9"/>
        <color theme="1"/>
        <rFont val="DevLys 010"/>
      </rPr>
      <t>fiNys i`"B ij fy[kh dVkSfr;k¡ dj yh xbZ gSA</t>
    </r>
  </si>
  <si>
    <r>
      <rPr>
        <sz val="9"/>
        <color theme="1"/>
        <rFont val="Calibri"/>
        <family val="2"/>
        <scheme val="minor"/>
      </rPr>
      <t xml:space="preserve">Period </t>
    </r>
    <r>
      <rPr>
        <b/>
        <sz val="9"/>
        <color theme="1"/>
        <rFont val="Calibri"/>
        <family val="2"/>
        <scheme val="minor"/>
      </rPr>
      <t xml:space="preserve"> </t>
    </r>
    <r>
      <rPr>
        <b/>
        <sz val="9"/>
        <color theme="1"/>
        <rFont val="DevLys 010"/>
      </rPr>
      <t>vof/k</t>
    </r>
  </si>
  <si>
    <r>
      <rPr>
        <sz val="9"/>
        <color theme="1"/>
        <rFont val="Calibri"/>
        <family val="2"/>
        <scheme val="minor"/>
      </rPr>
      <t>Rate</t>
    </r>
    <r>
      <rPr>
        <b/>
        <sz val="9"/>
        <color theme="1"/>
        <rFont val="Calibri"/>
        <family val="2"/>
        <scheme val="minor"/>
      </rPr>
      <t xml:space="preserve"> </t>
    </r>
    <r>
      <rPr>
        <b/>
        <sz val="9"/>
        <color theme="1"/>
        <rFont val="DevLys 010"/>
      </rPr>
      <t>nj</t>
    </r>
  </si>
  <si>
    <r>
      <t xml:space="preserve">Amount  </t>
    </r>
    <r>
      <rPr>
        <b/>
        <sz val="9"/>
        <color theme="1"/>
        <rFont val="DevLys 010"/>
      </rPr>
      <t>jde</t>
    </r>
    <r>
      <rPr>
        <sz val="9"/>
        <color theme="1"/>
        <rFont val="Calibri"/>
        <family val="2"/>
        <scheme val="minor"/>
      </rPr>
      <t xml:space="preserve"> </t>
    </r>
  </si>
  <si>
    <r>
      <t xml:space="preserve">He is entitled to draw the folowwing amount. </t>
    </r>
    <r>
      <rPr>
        <b/>
        <sz val="9"/>
        <color theme="1"/>
        <rFont val="DevLys 010"/>
      </rPr>
      <t>;g fuEufyf[kr jde ysus ds gdnkj gSA</t>
    </r>
  </si>
  <si>
    <r>
      <t xml:space="preserve">The details of Income Tax recovered from him up to date from the bigining of the current year are noted on the </t>
    </r>
    <r>
      <rPr>
        <b/>
        <sz val="9"/>
        <color theme="1"/>
        <rFont val="Calibri"/>
        <family val="2"/>
        <scheme val="minor"/>
      </rPr>
      <t>Reverse.</t>
    </r>
  </si>
  <si>
    <r>
      <rPr>
        <b/>
        <i/>
        <sz val="9"/>
        <color theme="1"/>
        <rFont val="Calibri"/>
        <family val="2"/>
        <scheme val="minor"/>
      </rPr>
      <t>Details of Recoveries (Part- 4)</t>
    </r>
    <r>
      <rPr>
        <b/>
        <sz val="9"/>
        <color theme="1"/>
        <rFont val="Calibri"/>
        <family val="2"/>
        <scheme val="minor"/>
      </rPr>
      <t xml:space="preserve"> </t>
    </r>
    <r>
      <rPr>
        <sz val="9"/>
        <color theme="1"/>
        <rFont val="Calibri"/>
        <family val="2"/>
        <scheme val="minor"/>
      </rPr>
      <t xml:space="preserve">    </t>
    </r>
    <r>
      <rPr>
        <b/>
        <sz val="9"/>
        <color theme="1"/>
        <rFont val="DevLys 010"/>
      </rPr>
      <t>olwfy;ksa dh foxr</t>
    </r>
  </si>
  <si>
    <r>
      <rPr>
        <b/>
        <i/>
        <sz val="9"/>
        <color theme="1"/>
        <rFont val="Calibri"/>
        <family val="2"/>
        <scheme val="minor"/>
      </rPr>
      <t>Deductions made from Leave Salary (Part- 5)</t>
    </r>
    <r>
      <rPr>
        <b/>
        <sz val="9"/>
        <color theme="1"/>
        <rFont val="Calibri"/>
        <family val="2"/>
        <scheme val="minor"/>
      </rPr>
      <t xml:space="preserve"> </t>
    </r>
    <r>
      <rPr>
        <sz val="9"/>
        <color theme="1"/>
        <rFont val="Calibri"/>
        <family val="2"/>
        <scheme val="minor"/>
      </rPr>
      <t xml:space="preserve">    </t>
    </r>
    <r>
      <rPr>
        <b/>
        <sz val="9"/>
        <color theme="1"/>
        <rFont val="DevLys 010"/>
      </rPr>
      <t>vodk'k osru ls dh xbZ dVkSfr;ksa dh foxr</t>
    </r>
  </si>
  <si>
    <r>
      <rPr>
        <b/>
        <i/>
        <sz val="9"/>
        <color theme="1"/>
        <rFont val="Calibri"/>
        <family val="2"/>
        <scheme val="minor"/>
      </rPr>
      <t>Income Tax Deductions (Part- 6)</t>
    </r>
    <r>
      <rPr>
        <b/>
        <sz val="9"/>
        <color theme="1"/>
        <rFont val="Calibri"/>
        <family val="2"/>
        <scheme val="minor"/>
      </rPr>
      <t xml:space="preserve"> </t>
    </r>
    <r>
      <rPr>
        <sz val="9"/>
        <color theme="1"/>
        <rFont val="Calibri"/>
        <family val="2"/>
        <scheme val="minor"/>
      </rPr>
      <t xml:space="preserve">    </t>
    </r>
    <r>
      <rPr>
        <b/>
        <sz val="9"/>
        <color theme="1"/>
        <rFont val="DevLys 010"/>
      </rPr>
      <t>vk;dj dVkSfr;k¡ dh foxr</t>
    </r>
  </si>
  <si>
    <t xml:space="preserve">mUgksaus </t>
  </si>
  <si>
    <t>dk dk;ZHkkj fnukad</t>
  </si>
  <si>
    <t xml:space="preserve">dks e/;kà ds igys@ihNs lkSai fn;k gSA </t>
  </si>
  <si>
    <r>
      <t xml:space="preserve">House </t>
    </r>
    <r>
      <rPr>
        <sz val="9"/>
        <color theme="1"/>
        <rFont val="DevLys 010"/>
      </rPr>
      <t xml:space="preserve"> </t>
    </r>
    <r>
      <rPr>
        <b/>
        <sz val="9"/>
        <color theme="1"/>
        <rFont val="DevLys 010"/>
      </rPr>
      <t>edku fdjk;k</t>
    </r>
    <r>
      <rPr>
        <b/>
        <sz val="9"/>
        <color theme="1"/>
        <rFont val="Times New Roman"/>
        <family val="1"/>
      </rPr>
      <t xml:space="preserve"> </t>
    </r>
  </si>
  <si>
    <r>
      <t xml:space="preserve">Allowance  </t>
    </r>
    <r>
      <rPr>
        <sz val="9"/>
        <color theme="1"/>
        <rFont val="DevLys 010"/>
      </rPr>
      <t xml:space="preserve"> </t>
    </r>
    <r>
      <rPr>
        <b/>
        <sz val="9"/>
        <color theme="1"/>
        <rFont val="DevLys 010"/>
      </rPr>
      <t>HkÙks  ¼eg¡xkbZ HkÙkk½</t>
    </r>
    <r>
      <rPr>
        <b/>
        <sz val="9"/>
        <color theme="1"/>
        <rFont val="Calibri"/>
        <family val="2"/>
        <scheme val="minor"/>
      </rPr>
      <t xml:space="preserve"> </t>
    </r>
  </si>
  <si>
    <t>esjh bl fuLokFkZ lsok dk ewy mÌs'; vkidk o jkT; ljdkj dk le;] Je o /ku dh cpr djus dk iz;kl gSA</t>
  </si>
  <si>
    <t>dke dk vkyl vkSj iSlksa dk ykyp] gesa egku cuus ugha nsrkA</t>
  </si>
  <si>
    <t>01.10.2020</t>
  </si>
  <si>
    <t>izk/;kid</t>
  </si>
  <si>
    <t>LECTURER</t>
  </si>
  <si>
    <t>vof/k</t>
  </si>
  <si>
    <t>jk-m-ek-fo-jkT;kokl</t>
  </si>
  <si>
    <t>fo'ks"k fooj.k</t>
  </si>
  <si>
    <t>cSad [kkrk la[;k</t>
  </si>
  <si>
    <t>jktuhfr foKku</t>
  </si>
  <si>
    <t>cSad dk uke</t>
  </si>
  <si>
    <t>dks tk jgs gSa</t>
  </si>
  <si>
    <r>
      <t xml:space="preserve">Substantive Pay </t>
    </r>
    <r>
      <rPr>
        <sz val="9"/>
        <color theme="1"/>
        <rFont val="DevLys 010"/>
      </rPr>
      <t xml:space="preserve"> </t>
    </r>
    <r>
      <rPr>
        <b/>
        <sz val="9"/>
        <color theme="1"/>
        <rFont val="DevLys 010"/>
      </rPr>
      <t>ewy osru</t>
    </r>
  </si>
  <si>
    <t>}kjk budh e`R;q gks tkus ls lsoklekfIr fd;s tkus ds dkj.k bUgsa fnukad ----------------------</t>
  </si>
  <si>
    <t>ls</t>
  </si>
  <si>
    <t>izekf.kr l{ke vf/kdkjh</t>
  </si>
  <si>
    <t>,rn~ }kjk /kks’k.kk djrk gWw fd %&amp;</t>
  </si>
  <si>
    <t>Fkh %&amp;</t>
  </si>
  <si>
    <r>
      <t>1-</t>
    </r>
    <r>
      <rPr>
        <b/>
        <sz val="7"/>
        <rFont val="Times New Roman"/>
        <family val="1"/>
      </rPr>
      <t xml:space="preserve">   </t>
    </r>
    <r>
      <rPr>
        <b/>
        <sz val="14"/>
        <rFont val="Kruti Dev 010"/>
      </rPr>
      <t xml:space="preserve">fnukad 31-05-2002 rd esjs cPpksa ¼ iq=@iq=h ½ dh la[;k </t>
    </r>
  </si>
  <si>
    <t xml:space="preserve"> uke  </t>
  </si>
  <si>
    <t>tUefrfFk</t>
  </si>
  <si>
    <t xml:space="preserve">Jherh usgk jk;   </t>
  </si>
  <si>
    <t xml:space="preserve">  dz-la-                         </t>
  </si>
  <si>
    <r>
      <t>2-</t>
    </r>
    <r>
      <rPr>
        <b/>
        <sz val="7"/>
        <rFont val="Times New Roman"/>
        <family val="1"/>
      </rPr>
      <t xml:space="preserve">   </t>
    </r>
    <r>
      <rPr>
        <b/>
        <sz val="14"/>
        <rFont val="Kruti Dev 010"/>
      </rPr>
      <t>fnukad 01-06-2002 vFkok blds i'pkr~ esjs cPpksa dh la[;k esa o`f</t>
    </r>
    <r>
      <rPr>
        <b/>
        <sz val="14"/>
        <rFont val="DevLys 010"/>
      </rPr>
      <t>)</t>
    </r>
    <r>
      <rPr>
        <b/>
        <sz val="14"/>
        <rFont val="Kruti Dev 010"/>
      </rPr>
      <t xml:space="preserve"> gqbZ@o`f</t>
    </r>
    <r>
      <rPr>
        <b/>
        <sz val="15"/>
        <rFont val="Kruti Dev 010"/>
      </rPr>
      <t>)</t>
    </r>
    <r>
      <rPr>
        <b/>
        <sz val="14"/>
        <rFont val="Kruti Dev 010"/>
      </rPr>
      <t xml:space="preserve"> </t>
    </r>
  </si>
  <si>
    <t>ugha gqbZ gS] rFkk crZeku esa esjs cPpksa dh dqy la[;k  %&amp;</t>
  </si>
  <si>
    <t xml:space="preserve"> gLrk{kj </t>
  </si>
  <si>
    <t xml:space="preserve">uke %&amp; </t>
  </si>
  <si>
    <t xml:space="preserve"> eSa %&amp;   </t>
  </si>
  <si>
    <t xml:space="preserve">fnukad%&amp;                        </t>
  </si>
  <si>
    <t>Jh izeksn dqekj ikyhoky</t>
  </si>
  <si>
    <t>Jh 'kadj yky pkS/kjh</t>
  </si>
  <si>
    <t>Jh ';ke lqUnj lkyoh</t>
  </si>
  <si>
    <t>Jh jes'k pUnz vkesVk</t>
  </si>
  <si>
    <t>Jh jkt dqekj y{kdkj</t>
  </si>
  <si>
    <t>Jherh d`".kk 'kekZ</t>
  </si>
  <si>
    <t>Jherh jek 'kekZ</t>
  </si>
  <si>
    <t>Jh e/kqlwnu vkpk;Z</t>
  </si>
  <si>
    <t>Jherh izfrHkk 'kekZ</t>
  </si>
  <si>
    <t>Jh jktsUnz izlkn vkpk;Z</t>
  </si>
  <si>
    <t>Jherh lqfurk Nkijoky</t>
  </si>
  <si>
    <t>Jh dSyk'k pUnz lkaphgj</t>
  </si>
  <si>
    <t>o- v-</t>
  </si>
  <si>
    <t>Jh izHkq yky dqekor</t>
  </si>
  <si>
    <t>Jh fou; dqekj f=osnh</t>
  </si>
  <si>
    <t>Jherh dqlqe yrk esgrk</t>
  </si>
  <si>
    <t>o-iq+ v-</t>
  </si>
  <si>
    <t>Jh lyhe Mk;j</t>
  </si>
  <si>
    <t>iz-'kk-l-</t>
  </si>
  <si>
    <t>Jh Hkxorh yky luk&lt;;</t>
  </si>
  <si>
    <t xml:space="preserve">p +Js +d </t>
  </si>
  <si>
    <t>dk;kZy; iz/kkukpk;Z] jktdh; mPPk ek/;fed fo|ky;] dkadjksyh ftyk&amp;jktleUn</t>
  </si>
  <si>
    <r>
      <rPr>
        <sz val="18"/>
        <color theme="1"/>
        <rFont val="DevLys 010"/>
      </rPr>
      <t xml:space="preserve">dk;kZy; vkns’k </t>
    </r>
    <r>
      <rPr>
        <sz val="12"/>
        <color theme="1"/>
        <rFont val="DevLys 010"/>
      </rPr>
      <t xml:space="preserve"> </t>
    </r>
    <r>
      <rPr>
        <b/>
        <sz val="14"/>
        <color theme="1"/>
        <rFont val="DevLys 010"/>
      </rPr>
      <t/>
    </r>
  </si>
  <si>
    <r>
      <t xml:space="preserve">                 </t>
    </r>
    <r>
      <rPr>
        <sz val="14"/>
        <color theme="1"/>
        <rFont val="DevLys 010"/>
      </rPr>
      <t>lwpukFkZ ,oa ikyukFkZ %&amp;</t>
    </r>
  </si>
  <si>
    <t>slkFk gh vkidks ;g vk;dj QkeZ uEcj 16 nqckjk ugha feysxk A blfy, bls lqjf{kr j[ksA</t>
  </si>
  <si>
    <t>dk;kZy; vkns'k</t>
  </si>
  <si>
    <t xml:space="preserve">vkj,lvks,l@,l,l,l@ihlhih@ijh{kk 14&amp;15@9041&amp;9076 fnukad 03-12-2019 ds }kjk </t>
  </si>
  <si>
    <t xml:space="preserve">fuEukafdr vf/kdkfj;ks@deZpkfj;ks dh izfrfu;qfDr 15 fnolh; O;fDrxr lEidZ f'kfoj esa </t>
  </si>
  <si>
    <t>fnukad 25 fnlEcj 2019 ls 08 tuojh 2020 rd jk-m-ek-fo-dkadjksyh esa dh xbZA</t>
  </si>
  <si>
    <r>
      <t xml:space="preserve">us 'khrdkyhu vodk'k vof/k esa </t>
    </r>
    <r>
      <rPr>
        <sz val="16"/>
        <color theme="1"/>
        <rFont val="Times New Roman"/>
        <family val="1"/>
      </rPr>
      <t xml:space="preserve">RSOS </t>
    </r>
    <r>
      <rPr>
        <sz val="16"/>
        <color theme="1"/>
        <rFont val="DevLys 010"/>
      </rPr>
      <t>t;iqj</t>
    </r>
    <r>
      <rPr>
        <sz val="16"/>
        <color theme="1"/>
        <rFont val="Kruti Dev 010"/>
      </rPr>
      <t xml:space="preserve"> ds 15 fnolh; O;fDrxr lEidZ f'kfoj esa   </t>
    </r>
  </si>
  <si>
    <t>LFkkuh; fo/kky; ifjlj esa muds uke ds lkeus vfdar fnuksa rd mifLFkrh nh gS A</t>
  </si>
  <si>
    <t>dza-la-</t>
  </si>
  <si>
    <t>uke vf/kdkjh@deZpkjh</t>
  </si>
  <si>
    <t>dk;kZof/k</t>
  </si>
  <si>
    <t xml:space="preserve">dqy dk;Z fnol </t>
  </si>
  <si>
    <t>25.12.2019</t>
  </si>
  <si>
    <t>08.01.2020</t>
  </si>
  <si>
    <t>dk;kZy; iz/kkukpk;Z jktdh; mPp ek/;fed fo|ky; dakdjksyh</t>
  </si>
  <si>
    <r>
      <t>dk fuEukuqlkj vodk'k Loh</t>
    </r>
    <r>
      <rPr>
        <sz val="14"/>
        <color theme="1"/>
        <rFont val="DevLys 010"/>
      </rPr>
      <t>—r fd;k tkrk gSA</t>
    </r>
  </si>
  <si>
    <r>
      <rPr>
        <sz val="14"/>
        <color theme="1"/>
        <rFont val="DevLys 010"/>
      </rPr>
      <t>Ø</t>
    </r>
    <r>
      <rPr>
        <sz val="14"/>
        <color theme="1"/>
        <rFont val="Kruti Dev 010"/>
      </rPr>
      <t>a-l-</t>
    </r>
  </si>
  <si>
    <t>dqy fnu</t>
  </si>
  <si>
    <t>vodk'k dk izdkj</t>
  </si>
  <si>
    <r>
      <rPr>
        <sz val="11"/>
        <color theme="1"/>
        <rFont val="Kruti Dev 010"/>
      </rPr>
      <t>gLrk</t>
    </r>
    <r>
      <rPr>
        <sz val="11"/>
        <color theme="1"/>
        <rFont val="DevLys 010"/>
      </rPr>
      <t>{</t>
    </r>
    <r>
      <rPr>
        <sz val="11"/>
        <color theme="1"/>
        <rFont val="Kruti Dev 010"/>
      </rPr>
      <t>kj vf/kdkjh</t>
    </r>
  </si>
  <si>
    <t>izfrfyfi lqpukFkZ ,oa ikyukFkZ %&amp;</t>
  </si>
  <si>
    <r>
      <t>1 ys</t>
    </r>
    <r>
      <rPr>
        <sz val="14"/>
        <color theme="1"/>
        <rFont val="DevLys 010"/>
      </rPr>
      <t>[</t>
    </r>
    <r>
      <rPr>
        <sz val="14"/>
        <color theme="1"/>
        <rFont val="Kruti Dev 010"/>
      </rPr>
      <t>kk 'kk[kk nks izfrA</t>
    </r>
  </si>
  <si>
    <t xml:space="preserve">2 lEcfU/kr </t>
  </si>
  <si>
    <t xml:space="preserve">3 O;fDrxr iaftdk </t>
  </si>
  <si>
    <t>4 dk;kZy; izfrA</t>
  </si>
  <si>
    <t>LEAVE APPLICATION</t>
  </si>
  <si>
    <t>NAME</t>
  </si>
  <si>
    <t>…………………………………..</t>
  </si>
  <si>
    <t>DESIGN</t>
  </si>
  <si>
    <t>…………………..</t>
  </si>
  <si>
    <t>LEAVE REQUIRED FROM DATE……………………...TO……………………...</t>
  </si>
  <si>
    <t>TOTAL NO.OF DAYS</t>
  </si>
  <si>
    <t>…………</t>
  </si>
  <si>
    <t>NATURE OF LEAVE (C.L/M.L/P.L./H.P.L)……..</t>
  </si>
  <si>
    <t>REASON FOR LEAVE…………………………………………………</t>
  </si>
  <si>
    <t>LEAVE ADDRESS……………………………………………………………………….</t>
  </si>
  <si>
    <t>DATE……………….</t>
  </si>
  <si>
    <t>FOR OFFICE USE</t>
  </si>
  <si>
    <t>TOTAL LEAVE AT CREDIT………………………………..</t>
  </si>
  <si>
    <t>TOTAL LEAVE AVAILED TILL DATE……………………</t>
  </si>
  <si>
    <t>BALANCE OF AT CREDIT………………………………….</t>
  </si>
  <si>
    <t>SIGNATURE OF OFFICE INCHARGE</t>
  </si>
  <si>
    <t>………….DAYS……………LEAVE SANCTIONED / NOT SANCTIONED</t>
  </si>
  <si>
    <t>SIGNATURE OF PRINCIPAL</t>
  </si>
  <si>
    <t>vodk'k izkFkZuk i=</t>
  </si>
  <si>
    <t>fnukas dh dqy la[;k %&amp;</t>
  </si>
  <si>
    <t>vodk'k dk dkj.k %&amp;</t>
  </si>
  <si>
    <t>vodk'k dk irk %&amp;</t>
  </si>
  <si>
    <t>dk;kZy; mi;ksx gsrq</t>
  </si>
  <si>
    <t>dqy tek vodk'k %&amp;</t>
  </si>
  <si>
    <t>vkt fnukad rd 'ks"k vodk'k dh la[;k %&amp;</t>
  </si>
  <si>
    <t>dk;kZy; izHkkjh ds gLrk{kj</t>
  </si>
  <si>
    <t>iz/kkukpk;Z ds gLrk{kj</t>
  </si>
  <si>
    <t>Jherh 'kkyhuh 'kekZ</t>
  </si>
  <si>
    <t>dk;Zxzg.k dky ds cnys mikftZr vodk'k izi=</t>
  </si>
  <si>
    <t>uke deZpkjh %&amp;</t>
  </si>
  <si>
    <t>iwoZ inLFkkiu LFkku %&amp;</t>
  </si>
  <si>
    <t>u;k inLFkkiu LFkku %&amp;</t>
  </si>
  <si>
    <t>inksUufr @ LFkkukUrj.k vkns'k dk dzekad ,oa fnukad ¼ izfr layXu djsa ½ %&amp;</t>
  </si>
  <si>
    <t>iwoZ LFkku ij dk;ZHkkj NksMus dh frfFk iwokZUg @ vijkUg %&amp;</t>
  </si>
  <si>
    <t>u;s LFkku ij dk;ZHkkj lEHkkyus dh frfFk iwokZUg @ vijkUg %&amp;</t>
  </si>
  <si>
    <t>iwoZ LFkku ls u;s LFkku dh nwjh ¼ fdyks ehVj esa ½ %&amp;</t>
  </si>
  <si>
    <t>ftl lk/ku ls ;k=k dh mldk fooj.k nsosa %&amp;</t>
  </si>
  <si>
    <t>inksUufr @ LFkkukUrj.k Lo;a dh izkFkZuk @ jkT;fgr esaa %&amp;</t>
  </si>
  <si>
    <t>dk;Zxzg.k dky dk mi;ksx u djus ds cnys esa fdrus fnu dk mikftZr vodk'k pkgk gS %&amp;</t>
  </si>
  <si>
    <t>gLrk{kj deZpkjh</t>
  </si>
  <si>
    <t>inLFkkiu dk LFkku %&amp;</t>
  </si>
  <si>
    <r>
      <t>Ø</t>
    </r>
    <r>
      <rPr>
        <b/>
        <sz val="14"/>
        <rFont val="DevLys 010"/>
      </rPr>
      <t>-l-</t>
    </r>
  </si>
  <si>
    <t>uke dkfeZd e; in</t>
  </si>
  <si>
    <t>fo|ky;</t>
  </si>
  <si>
    <t>dk;ZeqDr fnukad</t>
  </si>
  <si>
    <t>dk;Zxzg.k fnukd</t>
  </si>
  <si>
    <t>mikftZr vodk’k</t>
  </si>
  <si>
    <t xml:space="preserve">  1-</t>
  </si>
  <si>
    <t xml:space="preserve">10 fnu </t>
  </si>
  <si>
    <t>izfrfyfi lwpukFkZ ,oa ikyukFkZ % &amp;</t>
  </si>
  <si>
    <t xml:space="preserve"> dk;kZy; vkns'k </t>
  </si>
  <si>
    <r>
      <t>orZeku osru ,oa is esfV</t>
    </r>
    <r>
      <rPr>
        <sz val="14"/>
        <rFont val="DevLys 010"/>
      </rPr>
      <t>ªDl ysoy</t>
    </r>
  </si>
  <si>
    <t xml:space="preserve">osru fu;eu @okf"kZd osru o`f} fnukad </t>
  </si>
  <si>
    <r>
      <t>osru fu/kkZj.k ,oa is esfV</t>
    </r>
    <r>
      <rPr>
        <sz val="14"/>
        <rFont val="DevLys 010"/>
      </rPr>
      <t>ªDl ysoy</t>
    </r>
  </si>
  <si>
    <t>fo-fooj.k</t>
  </si>
  <si>
    <t>is esfVªDl ysoy</t>
  </si>
  <si>
    <t>L - 11</t>
  </si>
  <si>
    <t>L - 12</t>
  </si>
  <si>
    <t xml:space="preserve">inksUufr izk/;kid </t>
  </si>
  <si>
    <t>izfrfyfi lwpukFkZ ,oa ikyukFkZ%&amp;</t>
  </si>
  <si>
    <t xml:space="preserve">4&amp; jf{kr i=koyh A </t>
  </si>
  <si>
    <t>dk;kZy; jktdh; mPp ek/;fed fo/kky; jkT;kokl ftyk&amp;jktleUn</t>
  </si>
  <si>
    <t>o-v-</t>
  </si>
  <si>
    <t>orZeku osru ,oa jfux is cs.M</t>
  </si>
  <si>
    <t>Mhihlh o"kZ ,oa okoso` 2007&amp;08</t>
  </si>
  <si>
    <t>osru fu/kkZj.k ,oa jfux is cs.M</t>
  </si>
  <si>
    <t>xzsM is</t>
  </si>
  <si>
    <t>31/03/2008</t>
  </si>
  <si>
    <t>inksUufr o-v-</t>
  </si>
  <si>
    <t>9300-34800</t>
  </si>
  <si>
    <t>okoso`</t>
  </si>
  <si>
    <t>18/07/2009</t>
  </si>
  <si>
    <t>o-v- dk;Zxz.k fn-</t>
  </si>
  <si>
    <t>15/12/2009</t>
  </si>
  <si>
    <t>,-lh-ih-kk</t>
  </si>
  <si>
    <t xml:space="preserve">4&amp; jf{kr i=koyh </t>
  </si>
  <si>
    <t xml:space="preserve">d{kk </t>
  </si>
  <si>
    <t>GEN</t>
  </si>
  <si>
    <t>SC</t>
  </si>
  <si>
    <t>ST</t>
  </si>
  <si>
    <t>OBC</t>
  </si>
  <si>
    <t>SBC</t>
  </si>
  <si>
    <t>Minority</t>
  </si>
  <si>
    <t>Grand TOTAL</t>
  </si>
  <si>
    <t>B</t>
  </si>
  <si>
    <t>G</t>
  </si>
  <si>
    <t>T</t>
  </si>
  <si>
    <t>;ksx 1 ls 5</t>
  </si>
  <si>
    <t>;ksx 6 ls 8</t>
  </si>
  <si>
    <t>10B</t>
  </si>
  <si>
    <t>;ksx 9 ls 10</t>
  </si>
  <si>
    <t>11A</t>
  </si>
  <si>
    <t>11B</t>
  </si>
  <si>
    <t>11C</t>
  </si>
  <si>
    <t>11D</t>
  </si>
  <si>
    <t>11F</t>
  </si>
  <si>
    <t>11G</t>
  </si>
  <si>
    <t>12A</t>
  </si>
  <si>
    <t>12B</t>
  </si>
  <si>
    <t>12C</t>
  </si>
  <si>
    <t>12D</t>
  </si>
  <si>
    <t>12F</t>
  </si>
  <si>
    <t>12G</t>
  </si>
  <si>
    <t>;ksx 11 ls 12</t>
  </si>
  <si>
    <t>uke fo|ky;</t>
  </si>
  <si>
    <t>lkekU;</t>
  </si>
  <si>
    <t>,llh</t>
  </si>
  <si>
    <t>,lVh</t>
  </si>
  <si>
    <t>vkschlh</t>
  </si>
  <si>
    <t>,lchlh</t>
  </si>
  <si>
    <t>vYi la[;d</t>
  </si>
  <si>
    <t>Nk=</t>
  </si>
  <si>
    <t>Nk=k</t>
  </si>
  <si>
    <t>01 ls 05</t>
  </si>
  <si>
    <t>06 ls 08</t>
  </si>
  <si>
    <t>09 ls 10</t>
  </si>
  <si>
    <t>11 ls 12</t>
  </si>
  <si>
    <t>dqy ;ksx 01 ls 12</t>
  </si>
  <si>
    <t>KANKROLI</t>
  </si>
  <si>
    <t>dyk d{kk 11</t>
  </si>
  <si>
    <t>foKku d{kk 11</t>
  </si>
  <si>
    <t>okf.kT; d{kk 11</t>
  </si>
  <si>
    <t>dyk d{kk 12</t>
  </si>
  <si>
    <t>foKku d{kk 12</t>
  </si>
  <si>
    <t>okf.kT; d{kk 12</t>
  </si>
  <si>
    <t>dqy d{kk 11 o 12</t>
  </si>
  <si>
    <t xml:space="preserve">Ldkyj jftLVj uEcj dh lwph </t>
  </si>
  <si>
    <t>Ldkyj uEcj</t>
  </si>
  <si>
    <t>Ldkyj jftLVj uEcj</t>
  </si>
  <si>
    <t>1 ls 200</t>
  </si>
  <si>
    <t>8991 ls 9239</t>
  </si>
  <si>
    <t>201 ls 400</t>
  </si>
  <si>
    <t>9240 ls 9537</t>
  </si>
  <si>
    <t>401 ls 595</t>
  </si>
  <si>
    <t>9538 ls 10124</t>
  </si>
  <si>
    <t>596 ls 834</t>
  </si>
  <si>
    <t>10125 ls 10719</t>
  </si>
  <si>
    <t>835 ls 1030</t>
  </si>
  <si>
    <t>10720 ls 11200</t>
  </si>
  <si>
    <t>1031 ls 1229</t>
  </si>
  <si>
    <t>11201 ls 11598</t>
  </si>
  <si>
    <t>1230 ls 1477</t>
  </si>
  <si>
    <t>11599 ls 12396</t>
  </si>
  <si>
    <t>1478 ls 1703</t>
  </si>
  <si>
    <t>12397 ls 13395</t>
  </si>
  <si>
    <t xml:space="preserve">1704 ls 2090 </t>
  </si>
  <si>
    <t>13396 ls 13993</t>
  </si>
  <si>
    <t>2091 ls 2467</t>
  </si>
  <si>
    <t>13994 ls 14802</t>
  </si>
  <si>
    <t>2468 ls 2840</t>
  </si>
  <si>
    <t>14803 ls 15600</t>
  </si>
  <si>
    <t>2841 ls 3615</t>
  </si>
  <si>
    <t>15601 ls 16392</t>
  </si>
  <si>
    <t>3616 ls 3925</t>
  </si>
  <si>
    <t>16393 ls 16792</t>
  </si>
  <si>
    <t>3926 ls 4933</t>
  </si>
  <si>
    <t>16793 ls 17392</t>
  </si>
  <si>
    <t>4933 ls 5925</t>
  </si>
  <si>
    <t>17393 ls 18182</t>
  </si>
  <si>
    <t>5926 ls 6920</t>
  </si>
  <si>
    <t>17183 ls 18975</t>
  </si>
  <si>
    <t>6921 ls 7904</t>
  </si>
  <si>
    <t>18976 ls 19565</t>
  </si>
  <si>
    <t>7905 ls 8198</t>
  </si>
  <si>
    <t>19566 ls 20163</t>
  </si>
  <si>
    <t>8199 ls 8498</t>
  </si>
  <si>
    <t>8499 ls 8990</t>
  </si>
  <si>
    <t>uke Qkby</t>
  </si>
  <si>
    <t>Qkby uEcj</t>
  </si>
  <si>
    <t>Vh-lh-vkosnu i= lEcU/kh QkbZy</t>
  </si>
  <si>
    <t>LFkkuh; fo/kky; lEcU/kh lwpuk,sa QkbZy</t>
  </si>
  <si>
    <t>LFkkuh; fo/kky; lkekU; lwpuk,sa QkbZy</t>
  </si>
  <si>
    <t>vkod @ tkod  QkbZy</t>
  </si>
  <si>
    <r>
      <t>vkns'k</t>
    </r>
    <r>
      <rPr>
        <b/>
        <sz val="18"/>
        <color theme="1"/>
        <rFont val="Kruti Dev 011"/>
      </rPr>
      <t>]</t>
    </r>
    <r>
      <rPr>
        <b/>
        <sz val="18"/>
        <color theme="1"/>
        <rFont val="DevLys 010"/>
      </rPr>
      <t>ifji=</t>
    </r>
    <r>
      <rPr>
        <b/>
        <sz val="18"/>
        <color theme="1"/>
        <rFont val="Kruti Dev 011"/>
      </rPr>
      <t>]</t>
    </r>
    <r>
      <rPr>
        <b/>
        <sz val="18"/>
        <color theme="1"/>
        <rFont val="DevLys 010"/>
      </rPr>
      <t>dk;kZy; izfr e; ikorh QkbZy</t>
    </r>
  </si>
  <si>
    <t>HksaV lEcU/kh QkbZy</t>
  </si>
  <si>
    <t>xka/kh ikdZ izdj.k lEcU/kh QkbZy</t>
  </si>
  <si>
    <t>vpy lEifRr fooj.k lEcU/kh QkbZy</t>
  </si>
  <si>
    <t>pquko lEcU/kh QkbZy</t>
  </si>
  <si>
    <t>jkT; deZpkjh x.kuk 'kkyk ,oa forh; lead QkbZy</t>
  </si>
  <si>
    <t>pktZ gLrkaukUrj.k QkbZy</t>
  </si>
  <si>
    <t>vns; izek.k i= QkbZy</t>
  </si>
  <si>
    <t>Hk.Mkj lEcU/kh QkbZy</t>
  </si>
  <si>
    <t>HkkSfrd lR;kiu ,oa fuykeh lEcU/kh QkbZy</t>
  </si>
  <si>
    <r>
      <t>Lohd`r</t>
    </r>
    <r>
      <rPr>
        <b/>
        <sz val="18"/>
        <color theme="1"/>
        <rFont val="Kruti Dev 011"/>
      </rPr>
      <t>]</t>
    </r>
    <r>
      <rPr>
        <b/>
        <sz val="18"/>
        <color theme="1"/>
        <rFont val="DevLys 010"/>
      </rPr>
      <t>fjDrin</t>
    </r>
    <r>
      <rPr>
        <b/>
        <sz val="18"/>
        <color theme="1"/>
        <rFont val="Kruti Dev 011"/>
      </rPr>
      <t>]</t>
    </r>
    <r>
      <rPr>
        <b/>
        <sz val="18"/>
        <color theme="1"/>
        <rFont val="DevLys 010"/>
      </rPr>
      <t>laLFkkiu lEcU/kh QkbZy</t>
    </r>
  </si>
  <si>
    <r>
      <t>lsok fuo`fr</t>
    </r>
    <r>
      <rPr>
        <b/>
        <sz val="18"/>
        <color theme="1"/>
        <rFont val="Kruti Dev 011"/>
      </rPr>
      <t xml:space="preserve">]isa'ku dqyd]lsok iqfLrdk </t>
    </r>
    <r>
      <rPr>
        <b/>
        <sz val="18"/>
        <color theme="1"/>
        <rFont val="DevLys 010"/>
      </rPr>
      <t>lEcU/kh QkbZy</t>
    </r>
  </si>
  <si>
    <r>
      <t>,-lh-ih-</t>
    </r>
    <r>
      <rPr>
        <b/>
        <sz val="18"/>
        <color theme="1"/>
        <rFont val="Kruti Dev 011"/>
      </rPr>
      <t xml:space="preserve">]ok-os-o`f}]osru fu/kkZj.k]cksul]lefiZr Lohd`fr]th-,-141]LFkkbZdj.k]ofj"Brk ]ok-dk-eqY;kadu </t>
    </r>
    <r>
      <rPr>
        <b/>
        <sz val="18"/>
        <color theme="1"/>
        <rFont val="DevLys 010"/>
      </rPr>
      <t>lEcU/kh QkbZy</t>
    </r>
  </si>
  <si>
    <r>
      <t>ih-,y-</t>
    </r>
    <r>
      <rPr>
        <b/>
        <sz val="18"/>
        <color theme="1"/>
        <rFont val="Kruti Dev 011"/>
      </rPr>
      <t xml:space="preserve">]esfMdy vodk'k]10 fnu ih-,y-Lohd`fr </t>
    </r>
    <r>
      <rPr>
        <b/>
        <sz val="18"/>
        <color theme="1"/>
        <rFont val="DevLys 010"/>
      </rPr>
      <t>lEcU/kh QkbZy</t>
    </r>
  </si>
  <si>
    <r>
      <t>vkWu M;qVh</t>
    </r>
    <r>
      <rPr>
        <b/>
        <sz val="18"/>
        <color theme="1"/>
        <rFont val="Kruti Dev 011"/>
      </rPr>
      <t xml:space="preserve">]izfrfu;qfDr]izf'k{k.k </t>
    </r>
    <r>
      <rPr>
        <b/>
        <sz val="18"/>
        <color theme="1"/>
        <rFont val="DevLys 010"/>
      </rPr>
      <t>lEcU/kh QkbZy</t>
    </r>
  </si>
  <si>
    <r>
      <rPr>
        <b/>
        <sz val="18"/>
        <color theme="1"/>
        <rFont val="Kruti Dev 011"/>
      </rPr>
      <t xml:space="preserve">inkSUufr]LFkkukUrj.k]fu;qfDr o lek;kstu ij dk;Zxzg.k@dk;ZeqfDr </t>
    </r>
    <r>
      <rPr>
        <b/>
        <sz val="18"/>
        <color theme="1"/>
        <rFont val="DevLys 010"/>
      </rPr>
      <t>lEcU/kh QkbZy</t>
    </r>
  </si>
  <si>
    <t>Hkou fuekZ.k QkbZy</t>
  </si>
  <si>
    <t>fujh{k.k QkbZy</t>
  </si>
  <si>
    <t>vuq'kkukRed dk;Zokgh lEcU/kh QkbZy</t>
  </si>
  <si>
    <t>dz; Lohd`rh QkbZy</t>
  </si>
  <si>
    <t>[ksy eSnku ij fuekZ.k lEcU/kh QkbZy</t>
  </si>
  <si>
    <t>lwpuk ds vf/kdkj ds rgr lwpuk QkbZy</t>
  </si>
  <si>
    <t>iz/kkukpk;Z vkdfLed vodk'k QkbZy</t>
  </si>
  <si>
    <t>vkdfLed vodk'k QkbZy</t>
  </si>
  <si>
    <r>
      <t>osru fcy ¼Mh 24</t>
    </r>
    <r>
      <rPr>
        <b/>
        <sz val="18"/>
        <color theme="1"/>
        <rFont val="Kruti Dev 010"/>
      </rPr>
      <t xml:space="preserve">½ </t>
    </r>
    <r>
      <rPr>
        <b/>
        <sz val="18"/>
        <color theme="1"/>
        <rFont val="DevLys 010"/>
      </rPr>
      <t xml:space="preserve">109&amp;27&amp;01 ,l-,Q-QkbZy </t>
    </r>
  </si>
  <si>
    <t xml:space="preserve">osru fcy ¼Mh 30½ 796&amp;02&amp;06 ,l-,Q-QkbZy </t>
  </si>
  <si>
    <t xml:space="preserve">osru fcy ¼Mh 30½ 796&amp;02&amp;01 ,l-,Q-QkbZy </t>
  </si>
  <si>
    <t xml:space="preserve">osru fcy ¼Mh 24½ 109&amp;01&amp;00 ,l-,Q-QkbZy </t>
  </si>
  <si>
    <t>,Q-oh-lh-fcy QkbZy</t>
  </si>
  <si>
    <t>Vh-,-fcy QkbZy</t>
  </si>
  <si>
    <t>esfMdy fcy QkbZy</t>
  </si>
  <si>
    <t>,l-vkbZ- o th-ih-,Q- _.k vkosnu ,y-ih-lh- izk.k uEcj QkbZy</t>
  </si>
  <si>
    <t>pkyku QkbZy</t>
  </si>
  <si>
    <t>ctV vkaoVu QkbZy</t>
  </si>
  <si>
    <t>vk;dj QkbZy</t>
  </si>
  <si>
    <t>is jftLVj o th-,-55 QkbZy</t>
  </si>
  <si>
    <t>leqg nq/kZVuk chek QkbZy</t>
  </si>
  <si>
    <t>fo/kky; fodkl ,oa iz-lfefr jftLVªs'ku QkbZy</t>
  </si>
  <si>
    <t>ekLVj MkVk QkbZy</t>
  </si>
  <si>
    <t>f'k{kd fnol &gt;f.M;ka o fgrdkjh fu/kh QkbZy</t>
  </si>
  <si>
    <t>dsf'k;j HkRrk o fQfMfyVh ckW.M QkbZy</t>
  </si>
  <si>
    <t>lelk }kjk fo/kky; ysc fuekZ.k ¼50 yk[k½ QkbZy</t>
  </si>
  <si>
    <t>lelk }kjk [ksydwn lkexzh dz; ¼3 yk[k½ QkbZy</t>
  </si>
  <si>
    <t>Nk=dks"k O;; okmpj QkbZy</t>
  </si>
  <si>
    <t>fo/kky; fodkl dks"k O;; okmpj QkbZy</t>
  </si>
  <si>
    <t>fo/kky; lelk O;; okmpj QkbZy</t>
  </si>
  <si>
    <t xml:space="preserve">feyku dj ,oa osru ds vykok tks Hkh vk;dj esa dVksrh dk ykHk ysuk pkgrs gS mudh nks&amp;nks </t>
  </si>
  <si>
    <t xml:space="preserve">lR; izfrfyfi ;Fkk %&amp;edku fdjk;k jlhn ],y-vkbZ-lh [kqn ds +)kjk tek djk;h oks] -ih-ih-,Q-] </t>
  </si>
  <si>
    <r>
      <t xml:space="preserve">,Q-Mh-]V;w'ku Qhl]edku fuekZ.k _.k dk LVsVesUV fnukad 01-04-2020 ls vkt rd dk </t>
    </r>
    <r>
      <rPr>
        <sz val="16"/>
        <color theme="1"/>
        <rFont val="Times New Roman"/>
        <family val="1"/>
      </rPr>
      <t>SELF</t>
    </r>
    <r>
      <rPr>
        <sz val="16"/>
        <color theme="1"/>
        <rFont val="DevLys 010"/>
      </rPr>
      <t xml:space="preserve"> </t>
    </r>
  </si>
  <si>
    <t>rd vfuok;Zr tek djk nsosaA</t>
  </si>
  <si>
    <t>lwpukFkZ ,oa ikyukFkZ %&amp;</t>
  </si>
  <si>
    <t>dz+++l +</t>
  </si>
  <si>
    <t>Ukke deZpkjh</t>
  </si>
  <si>
    <t xml:space="preserve">dkfeZd ds gLrk{kj </t>
  </si>
  <si>
    <t>1 +</t>
  </si>
  <si>
    <t xml:space="preserve">dk;kZy; vkns’k  </t>
  </si>
  <si>
    <t>vk;dj QkeZ uEcj 16 ewy gh fn;k tk jgk gS A d`i;k vius uke ds vkxs izkIrh gLrk{kj djsaA</t>
  </si>
  <si>
    <t xml:space="preserve"> lwpukFkZ ,oa ikyukFkZ %&amp;</t>
  </si>
  <si>
    <t>izkIrh gLrk{kj vk;dj QkeZ uEcj 16 ewy</t>
  </si>
  <si>
    <t>&amp;% lkef;d osru o`f) vkns'k %&amp;</t>
  </si>
  <si>
    <t>Ø-la-</t>
  </si>
  <si>
    <t>uke vf/kdkjh
@dkfeZd</t>
  </si>
  <si>
    <t>LFkk;h@ vLFkk;h</t>
  </si>
  <si>
    <t>in dk osru ysoy</t>
  </si>
  <si>
    <t>orZeku
osru</t>
  </si>
  <si>
    <t>orZeku osruo`f) dh fnukad</t>
  </si>
  <si>
    <t>okf"kZd osru o`f) dh jkf'k</t>
  </si>
  <si>
    <t>Hkkoh osru</t>
  </si>
  <si>
    <t>vkxkeh osruo`f) dh fnukad</t>
  </si>
  <si>
    <t>LFkk;h</t>
  </si>
  <si>
    <t>01.07.2021</t>
  </si>
  <si>
    <t>izfrfyih vko';d dk;Zokgh ,oa lwpukFkZ izsf"kr %&amp;</t>
  </si>
  <si>
    <t>lEcafU/kr dkfeZd Jh@Jherh@lqJh</t>
  </si>
  <si>
    <t>O;fDrxr iaftdk Jh@Jherh@lqJh</t>
  </si>
  <si>
    <t>ys[kk 'kk[kk@jf{kr i=koyh A</t>
  </si>
  <si>
    <t>dz-l-</t>
  </si>
  <si>
    <t xml:space="preserve">uke vf/kdkjh@deZpkjh </t>
  </si>
  <si>
    <t xml:space="preserve">in dk uke </t>
  </si>
  <si>
    <t>vk/kk osru</t>
  </si>
  <si>
    <t>vk;dj</t>
  </si>
  <si>
    <t xml:space="preserve"> 'kq) Hkqxrku</t>
  </si>
  <si>
    <t>uke deZpkjh</t>
  </si>
  <si>
    <t>is eSfVªDl ysoy</t>
  </si>
  <si>
    <t>ns; cksul</t>
  </si>
  <si>
    <t>egk;ksx</t>
  </si>
  <si>
    <t>udn ns; v{kjs :i;s pkSjk.kq gtkj vkB lkS NRrhl ek=</t>
  </si>
  <si>
    <t>lEcfU/kr dkfeZd Jh@Jherh@lqJh</t>
  </si>
  <si>
    <t>dk;kZy;&amp;vkns’k</t>
  </si>
  <si>
    <t>udnhdj.k gsrq Lohd`r fnukas dh la[;k</t>
  </si>
  <si>
    <t xml:space="preserve">ekg dk uke </t>
  </si>
  <si>
    <t>15 fnu</t>
  </si>
  <si>
    <t>Jh 'kkUrh yky lkyoh</t>
  </si>
  <si>
    <t>01&amp;07&amp;2020</t>
  </si>
  <si>
    <t>lsokes</t>
  </si>
  <si>
    <t xml:space="preserve">        Jheku v/;{k egksn;</t>
  </si>
  <si>
    <t xml:space="preserve">        mi;qZDr fo"k;kUrxZr fuosnu gS fd LFkkuh; fo/kky; esa dk;Zjr leLr dkfeZdks dh   </t>
  </si>
  <si>
    <t>layXu dj lsokfiZr gS A d`i;k ikorh fHktokus dh d`ik djkosa A</t>
  </si>
  <si>
    <t>fcy uEcj</t>
  </si>
  <si>
    <t>fcy dh dqy jkf'k</t>
  </si>
  <si>
    <t>Vh-oh-uEcj o fnukad</t>
  </si>
  <si>
    <t>fgrdkjh fu/kh dVksrh f'kM;qy dh jkf'k</t>
  </si>
  <si>
    <t>d{kk</t>
  </si>
  <si>
    <t>oxZ</t>
  </si>
  <si>
    <t>Nk=dks"k</t>
  </si>
  <si>
    <t xml:space="preserve">fodkl 'kqYd </t>
  </si>
  <si>
    <t xml:space="preserve">egk;ksx </t>
  </si>
  <si>
    <t xml:space="preserve">Nk=dks"k </t>
  </si>
  <si>
    <t>S.U.P.W.</t>
  </si>
  <si>
    <t>foKku@Hkwxksy</t>
  </si>
  <si>
    <t>LdkmV</t>
  </si>
  <si>
    <r>
      <t xml:space="preserve">11,12 </t>
    </r>
    <r>
      <rPr>
        <sz val="20"/>
        <rFont val="Kruti Dev 010"/>
      </rPr>
      <t>dyk</t>
    </r>
  </si>
  <si>
    <t>Boys Gen.</t>
  </si>
  <si>
    <t>Girls Gen.</t>
  </si>
  <si>
    <t>Boys SC/ST/OBC</t>
  </si>
  <si>
    <t>Girls SC/ST/OBC</t>
  </si>
  <si>
    <r>
      <t xml:space="preserve">11,12 </t>
    </r>
    <r>
      <rPr>
        <sz val="20"/>
        <rFont val="Kruti Dev 010"/>
      </rPr>
      <t>okf.kT;</t>
    </r>
  </si>
  <si>
    <r>
      <t xml:space="preserve">11,12 </t>
    </r>
    <r>
      <rPr>
        <sz val="20"/>
        <rFont val="DevLys 010"/>
      </rPr>
      <t>foKku</t>
    </r>
  </si>
  <si>
    <t>9,10</t>
  </si>
  <si>
    <t>uksV %&amp;uohu izos'k ds fy, d{kk 9 ls 12 rd 10 #i;s vyx ls yxasxs A</t>
  </si>
  <si>
    <t>fodkl 'kqYd fodkl lfefr ds fu.kZ; vuqlkj fy;s tkrs gSA</t>
  </si>
  <si>
    <t xml:space="preserve">fo/kkFkhZ izos'k izHkkjh ls QkeZ psd djok dj dk;kZy; esa jlhn dVok dj LdkWyj uEcj ,yksV djok dj gh d{kk/;kid dks QkeZ tek djokosaA d`i;k [kqys isls lkFk ykossa A </t>
  </si>
  <si>
    <t xml:space="preserve">                             </t>
  </si>
  <si>
    <t>uke çHkkjh</t>
  </si>
  <si>
    <t>çHkkj</t>
  </si>
  <si>
    <t>çFke lgk;d]Vkbe Vscy],oa Ik;Zos{k.k dk;Z¼'kS{kf.kd dk;Z½]fo|ky; lkt lTtk</t>
  </si>
  <si>
    <t>ijh{kk&amp;cksMZ@yksdy@çfr;ksxh</t>
  </si>
  <si>
    <t>,u-lh-lh-çHkkj]jSyh lgçHkkj]çkFkZuk lHkk çHkkj</t>
  </si>
  <si>
    <t xml:space="preserve">Nk=o`fr çHkkj¼leLr d{kk,sa½  </t>
  </si>
  <si>
    <t xml:space="preserve">LdkmV çHkkjh] bdksDyc] fof/kd lsok çkf/kdj.k çHkkj] ços'kksRlo lg çHkkj </t>
  </si>
  <si>
    <t>ijh{kk lgçHkkjh leLr]'kkyk flf)</t>
  </si>
  <si>
    <t>v/;kid vfHkHkkod ifj"kn~]xkxhZ eap</t>
  </si>
  <si>
    <r>
      <rPr>
        <sz val="14"/>
        <rFont val="Times New Roman"/>
        <family val="1"/>
      </rPr>
      <t>NSS</t>
    </r>
    <r>
      <rPr>
        <sz val="14"/>
        <rFont val="DevLys 010"/>
      </rPr>
      <t xml:space="preserve">çHkkjh]Nk=k usidhu forj.k çHkkjh] lkaLd`frd&amp;lkfgfR;d lgçHkkjh]ços'kksRlo çHkkj </t>
    </r>
  </si>
  <si>
    <t xml:space="preserve"> 'kkykniZ.k çHkkjh]esy çHkkj] lkbfdy forj.k çHkkj</t>
  </si>
  <si>
    <t>lkaLd`frd&amp;lkfgfR;d çHkkjh ]cky lHkk çHkkjh]Nk=k lykgdkj</t>
  </si>
  <si>
    <t>gsM Vhpj] 5oha cksMZ çHkkjh ] ladqy çHkkj</t>
  </si>
  <si>
    <r>
      <rPr>
        <sz val="16"/>
        <rFont val="Times New Roman"/>
        <family val="1"/>
      </rPr>
      <t xml:space="preserve">RSOS </t>
    </r>
    <r>
      <rPr>
        <sz val="16"/>
        <rFont val="DevLys 010"/>
      </rPr>
      <t>çHkkjh]lkaLd`frd&amp;lkfgfR;d lgçHkkjh]</t>
    </r>
    <r>
      <rPr>
        <sz val="16"/>
        <rFont val="Calibri"/>
        <family val="2"/>
      </rPr>
      <t xml:space="preserve">PCP </t>
    </r>
    <r>
      <rPr>
        <sz val="16"/>
        <rFont val="DevLys 010 "/>
      </rPr>
      <t>çHkkj</t>
    </r>
  </si>
  <si>
    <t>8oha cskMZ çHkkjh] 8oha cskMZ laxg.k dsUnz çHkkjh]esy çHkkj</t>
  </si>
  <si>
    <t>leku ijh{kk çHkkj]foKku Dyc çHkkj</t>
  </si>
  <si>
    <t>Jherh xfjek luk&lt;~;</t>
  </si>
  <si>
    <r>
      <t xml:space="preserve">xkbM çHkkjh]VscysV forj.k] bdks Dyc] </t>
    </r>
    <r>
      <rPr>
        <sz val="14"/>
        <rFont val="Book Antiqua"/>
        <family val="1"/>
      </rPr>
      <t xml:space="preserve">PTA </t>
    </r>
    <r>
      <rPr>
        <sz val="14"/>
        <rFont val="Kruti Dev 010"/>
      </rPr>
      <t>lg çHkkj</t>
    </r>
  </si>
  <si>
    <t>,l-Mh-,e-lh- lfpo]LoPNrk çHkkjh]¼fo|ky;] xkzm.M]Vadh½];kstuk çHkkjh]Nk= ifj"kn çHkkjh ]fo|ky; lkt lTtk</t>
  </si>
  <si>
    <r>
      <rPr>
        <sz val="16"/>
        <rFont val="Times New Roman"/>
        <family val="1"/>
      </rPr>
      <t xml:space="preserve">ICT </t>
    </r>
    <r>
      <rPr>
        <sz val="16"/>
        <rFont val="DevLys 010"/>
      </rPr>
      <t>ySc çHkkjh ]Nk= ifj"kn~ lykgdkj lgçHkkjh]bUlik;MZ ,okMZ</t>
    </r>
  </si>
  <si>
    <r>
      <rPr>
        <sz val="16"/>
        <rFont val="Times New Roman"/>
        <family val="1"/>
      </rPr>
      <t xml:space="preserve">SPC </t>
    </r>
    <r>
      <rPr>
        <sz val="16"/>
        <rFont val="DevLys 010"/>
      </rPr>
      <t>çHkkjh ]jSyh lgçHkkj]LoPNrk lg çHkkj</t>
    </r>
  </si>
  <si>
    <t>Jherh ehuk ikjhd</t>
  </si>
  <si>
    <r>
      <rPr>
        <sz val="16"/>
        <rFont val="Times New Roman"/>
        <family val="1"/>
      </rPr>
      <t>SUPW</t>
    </r>
    <r>
      <rPr>
        <sz val="16"/>
        <rFont val="DevLys 010"/>
      </rPr>
      <t xml:space="preserve">çHkkj]ehuk eap]ckylHkk lgçHkkj </t>
    </r>
  </si>
  <si>
    <t xml:space="preserve">cky lHkk lgçHkkjh]lkaLd`frd&amp;lkfgfR;d lgçHkkjh]fpYMªu jkbV~l Dyc </t>
  </si>
  <si>
    <r>
      <t>fu'kqYd ikB~; iqLrd forj.k]okpuky; ,oa</t>
    </r>
    <r>
      <rPr>
        <sz val="16"/>
        <rFont val="Times New Roman"/>
        <family val="1"/>
      </rPr>
      <t xml:space="preserve"> RSOS </t>
    </r>
    <r>
      <rPr>
        <sz val="16"/>
        <rFont val="DevLys 010"/>
      </rPr>
      <t>ikB~; iqLrd forj.k</t>
    </r>
  </si>
  <si>
    <t xml:space="preserve">jSyh çHkkj] çkFkZuk lHkk] vuq'kklu ,oa [ksydwn çHkkjh </t>
  </si>
  <si>
    <t>jlk;u ç;ksx 'kkyk]fo|ky; LoPNrk  ,oa lkt lTtk çHkkjh</t>
  </si>
  <si>
    <t>HkkSfrd ç;ksx 'kkyk]fo|ky; LoPNrk  ,oa lkt lTtk çHkkjh</t>
  </si>
  <si>
    <t>laLFkkiu ,oa ys[kk 'kk[kk] p-Js-d- lek;kstu</t>
  </si>
  <si>
    <t xml:space="preserve">lkekU; 'kk[kk ,oa LVksj ]Vhlh] esy  çHkkjh] fo|ky; LoPNrk   </t>
  </si>
  <si>
    <t>,sfPNd fo"k;</t>
  </si>
  <si>
    <t>d{kk/;kid dk uke</t>
  </si>
  <si>
    <t>foKku</t>
  </si>
  <si>
    <t xml:space="preserve">xf.kr]HkkSfrd]jlk;u </t>
  </si>
  <si>
    <t xml:space="preserve">thofo-]HkkSfrd]jlk;u </t>
  </si>
  <si>
    <t xml:space="preserve">thofo-]d`f"k]jlk;u </t>
  </si>
  <si>
    <t>okf.kT;</t>
  </si>
  <si>
    <t xml:space="preserve">ys[kk'kkL=]O;olk; v/;;u ] vFkZ'kkL= </t>
  </si>
  <si>
    <t>dyk</t>
  </si>
  <si>
    <t>fgUnh lkfgR;]bfrgkl]laLd`r lkfgR;@jktuhfr foKku</t>
  </si>
  <si>
    <t>fgUnh lkfgR;@vaxzsth lkfgR;]Hkwxksy]laLd`r lkfgR;@jktuhfr foKku</t>
  </si>
  <si>
    <t>Jherh ehuk{kh xqtZjxksM</t>
  </si>
  <si>
    <t>lHkh fo"k;</t>
  </si>
  <si>
    <t>vkKk ls</t>
  </si>
  <si>
    <t>dk;Z çHkkjh dk uke</t>
  </si>
  <si>
    <t>dejk u-</t>
  </si>
  <si>
    <t>Jh lUnhi uUnok.kk</t>
  </si>
  <si>
    <t>lqJh laUrks"k iwfcZ;k lsu</t>
  </si>
  <si>
    <t xml:space="preserve">dyk </t>
  </si>
  <si>
    <t>gkWy</t>
  </si>
  <si>
    <t>9 ls 10</t>
  </si>
  <si>
    <t>Jherh jUtuk egkRek</t>
  </si>
  <si>
    <t>Jh dSyk'k  lkaphgj</t>
  </si>
  <si>
    <t>9 ls 12</t>
  </si>
  <si>
    <t>lHkh</t>
  </si>
  <si>
    <t>LdkWyj uEcj ,yksVesaUV</t>
  </si>
  <si>
    <t>v/;kid@dkfeZd dk uke</t>
  </si>
  <si>
    <t>Jherh uhyw f=osnh</t>
  </si>
  <si>
    <r>
      <t>Ø</t>
    </r>
    <r>
      <rPr>
        <b/>
        <sz val="14"/>
        <color theme="1"/>
        <rFont val="DevLys 010"/>
      </rPr>
      <t>-l-</t>
    </r>
  </si>
  <si>
    <t>Nk= jftLVj la-</t>
  </si>
  <si>
    <t xml:space="preserve"> Nk=@Nk=k dk uke </t>
  </si>
  <si>
    <t>tkfr oxZ</t>
  </si>
  <si>
    <t>fyax</t>
  </si>
  <si>
    <t>Nk=dkss"k ’kqYd</t>
  </si>
  <si>
    <t>fodkl  ’kqYd</t>
  </si>
  <si>
    <t>jktdh; ’kqYd</t>
  </si>
  <si>
    <t>dqy  ;ksx</t>
  </si>
  <si>
    <t>cdk;k çi=</t>
  </si>
  <si>
    <t>jkf'k</t>
  </si>
  <si>
    <t>jlhn la</t>
  </si>
  <si>
    <t>vfrfjDr jkf'k vkoaVu gsrq ctV ekax i=</t>
  </si>
  <si>
    <t>OFFICE I.D.</t>
  </si>
  <si>
    <t>D.D.O. NO.</t>
  </si>
  <si>
    <t>foLr`r en ftlesa jkf'k pkfg;s %&amp;</t>
  </si>
  <si>
    <t>18273</t>
  </si>
  <si>
    <t>2202 &amp;lkekU; f'k{kk</t>
  </si>
  <si>
    <t>STATE FUND</t>
  </si>
  <si>
    <t>fpfdRlk O;; &amp; 04</t>
  </si>
  <si>
    <t>02 &amp;ek/;fed f'k{kk</t>
  </si>
  <si>
    <t>109&amp;jktdh; ek/;fed fo/kky;</t>
  </si>
  <si>
    <r>
      <rPr>
        <b/>
        <sz val="11"/>
        <color theme="1"/>
        <rFont val="Times New Roman"/>
        <family val="1"/>
      </rPr>
      <t>(27</t>
    </r>
    <r>
      <rPr>
        <b/>
        <sz val="11"/>
        <color theme="1"/>
        <rFont val="Kruti Dev 010"/>
      </rPr>
      <t>½</t>
    </r>
  </si>
  <si>
    <t>¼01½&amp; yMdks ds fo/kky;</t>
  </si>
  <si>
    <t>ewwy vkoaafVr jkf'k %&amp;</t>
  </si>
  <si>
    <r>
      <t xml:space="preserve">vfrfjDr vkoafVr jkf'k </t>
    </r>
    <r>
      <rPr>
        <sz val="11"/>
        <color theme="1"/>
        <rFont val="DevLys 010"/>
      </rPr>
      <t>¼</t>
    </r>
    <r>
      <rPr>
        <sz val="11"/>
        <color theme="1"/>
        <rFont val="Kruti Dev 010"/>
      </rPr>
      <t>;fn dksbZ gkss rks</t>
    </r>
    <r>
      <rPr>
        <sz val="11"/>
        <color theme="1"/>
        <rFont val="DevLys 010"/>
      </rPr>
      <t>½</t>
    </r>
    <r>
      <rPr>
        <sz val="11"/>
        <color theme="1"/>
        <rFont val="Kruti Dev 010"/>
      </rPr>
      <t xml:space="preserve"> %&amp;</t>
    </r>
  </si>
  <si>
    <t>vc rd dqy vkoafVr jkf'k ¼1$2½ %&amp;</t>
  </si>
  <si>
    <t>vc rd dqy O;; jkf'k %&amp;</t>
  </si>
  <si>
    <t>orZeku esa 'ks"k miyC/k jkf'k ¼3&amp;4½ %&amp;</t>
  </si>
  <si>
    <t>foRrh; o"kZ dh lekfIr rd gksus okyk dqy laHkkfor O;; %&amp;</t>
  </si>
  <si>
    <t>vfrfjDr jkf'k dh ekax ¼6&amp;3½ %&amp;</t>
  </si>
  <si>
    <r>
      <t>ftl ctV en vUrxZr jkf'k dh ekax dh tk jgh gS</t>
    </r>
    <r>
      <rPr>
        <sz val="11"/>
        <color theme="1"/>
        <rFont val="DevLys 010"/>
      </rPr>
      <t>]</t>
    </r>
    <r>
      <rPr>
        <sz val="11"/>
        <color theme="1"/>
        <rFont val="Kruti Dev 010"/>
      </rPr>
      <t xml:space="preserve">mlesa dqy Lohd`r </t>
    </r>
    <r>
      <rPr>
        <sz val="11"/>
        <color theme="1"/>
        <rFont val="DevLys 010"/>
      </rPr>
      <t>]</t>
    </r>
    <r>
      <rPr>
        <sz val="11"/>
        <color theme="1"/>
        <rFont val="Kruti Dev 010"/>
      </rPr>
      <t>dk;Zjr ,oa fjDr inksa dh fLFkfr %&amp;</t>
    </r>
  </si>
  <si>
    <t>ctV en eksgj</t>
  </si>
  <si>
    <t xml:space="preserve">dsoy mDr ctV en vUrxZr inksa dh orZeku fLFkfr </t>
  </si>
  <si>
    <t>dqy Lohd`r in</t>
  </si>
  <si>
    <t>dk;Zjr</t>
  </si>
  <si>
    <t>fjDr in</t>
  </si>
  <si>
    <t>fo-fo-</t>
  </si>
  <si>
    <t>;fn osru esa vfrfjDr ekax dh tk jgh gS rks cdk;k osru ekg ds uke ,oa ekgokj ldy osru jkf'k dk fooj.k %&amp;</t>
  </si>
  <si>
    <t xml:space="preserve">cdk;k osru ekg ds uke </t>
  </si>
  <si>
    <t>dqy ldy osru %&amp;</t>
  </si>
  <si>
    <t>vkgj.k forj.k vf/kdkjh</t>
  </si>
  <si>
    <t>ds gLrk{kj e; eksgj</t>
  </si>
  <si>
    <t>Jheku eq[; ys[kkf/kdkjh th]</t>
  </si>
  <si>
    <t>ek/;fed f'k{kk] jktLFkku</t>
  </si>
  <si>
    <t>chdkusj ¼jkt-½</t>
  </si>
  <si>
    <t xml:space="preserve">ctV lefiZr djus gsrq </t>
  </si>
  <si>
    <t>BUDGET HEAD</t>
  </si>
  <si>
    <t>NON PLAN/ PLAN</t>
  </si>
  <si>
    <t>foLr`r en ftlesa jkf'k lefiZr dh tk jgh gS %&amp;</t>
  </si>
  <si>
    <t xml:space="preserve"> PLAN</t>
  </si>
  <si>
    <t>109&amp;jktdh; ek/;fed fo|ky;</t>
  </si>
  <si>
    <r>
      <rPr>
        <sz val="11"/>
        <color theme="1"/>
        <rFont val="DevLys 010"/>
      </rPr>
      <t>vk</t>
    </r>
    <r>
      <rPr>
        <sz val="11"/>
        <color theme="1"/>
        <rFont val="Kruti Dev 010"/>
      </rPr>
      <t>Q</t>
    </r>
    <r>
      <rPr>
        <sz val="11"/>
        <color theme="1"/>
        <rFont val="DevLys 010"/>
      </rPr>
      <t>hl vkbZ-Mh-</t>
    </r>
  </si>
  <si>
    <t>uke fo/kky;</t>
  </si>
  <si>
    <t>dzekad@jkmekfo&amp;dkadjksyh@ys[kk@osru@Qk&amp;10@16&amp;17@579  fnukad %&amp;10-01-2017</t>
  </si>
  <si>
    <t>कार्यालय का नाम : श्री बालकृष्ण विद्या भवन राजकीय उच्च माद्यमिक विद्यालय कांकरोली  . डी.डी.ओ. कोड :  018273 ऑफिस कोड    फोन नं. 02952                कार्यालय तहसील : ..राजसमन्द.. कार्यालय विधानसभा क्षैत्र राजसमन्द................................</t>
  </si>
  <si>
    <t>क्र.सं.</t>
  </si>
  <si>
    <t>कार्मिक का कोड पे-मेनेजर अनुसार</t>
  </si>
  <si>
    <t>कार्मिक का नाम</t>
  </si>
  <si>
    <t>विभागीय पद</t>
  </si>
  <si>
    <t>रनिंग पे बेण्ड</t>
  </si>
  <si>
    <t>ग्रेड-पे</t>
  </si>
  <si>
    <t>वर्तमान मूल वेतन</t>
  </si>
  <si>
    <t>पुरूष/स्त्री</t>
  </si>
  <si>
    <t>वर्तमान पद स्थापन स्थल</t>
  </si>
  <si>
    <t>राज्य सेवा/ केन्द्र /अर्द्धसरकारी क्षैत्र</t>
  </si>
  <si>
    <t>राजपत्रित/  अराजपत्रित</t>
  </si>
  <si>
    <t>वर्तमान निवास की सूचना</t>
  </si>
  <si>
    <t>मूल (स्थाई) निवास की सूचना</t>
  </si>
  <si>
    <t>BLO</t>
  </si>
  <si>
    <t>If employee is Booth Level Officer then</t>
  </si>
  <si>
    <t>होमगार्ड</t>
  </si>
  <si>
    <t>नियुक्ति तिथि</t>
  </si>
  <si>
    <t>वर्तमान पद पर नियुक्ति तिथि</t>
  </si>
  <si>
    <t>सेवानिवृत तिथि</t>
  </si>
  <si>
    <t>मतदाता सूची मे क्रम सं./ भाग संख्या</t>
  </si>
  <si>
    <t>EPIC   क्रमांक</t>
  </si>
  <si>
    <t xml:space="preserve">विधान सभा क्षेत्र जंहा इपिक कार्ड बना </t>
  </si>
  <si>
    <t>मोबाईल नम्बर</t>
  </si>
  <si>
    <t>E MAIL</t>
  </si>
  <si>
    <t>बैक खाता संखया</t>
  </si>
  <si>
    <t>बैंक व ब्रांच का नाम</t>
  </si>
  <si>
    <t>IFSC CODE</t>
  </si>
  <si>
    <t>गम्भीर बीमारी/ विकलांगता आदि का विवरण प्रमाण पत्र सहित</t>
  </si>
  <si>
    <t>प्राथमिक/उच्च प्राथमिक विधालय/कार्यालय का नाम जिसमें कार्मिक कार्यरत है</t>
  </si>
  <si>
    <t>अन्य विवरण</t>
  </si>
  <si>
    <t>तहसील</t>
  </si>
  <si>
    <t>विधानसभा</t>
  </si>
  <si>
    <t>S/C/P</t>
  </si>
  <si>
    <t>G/N</t>
  </si>
  <si>
    <t>विधानसभा क्षैत्र</t>
  </si>
  <si>
    <t>जिला</t>
  </si>
  <si>
    <t>गृह विधानसभा क्षैत्र</t>
  </si>
  <si>
    <t>गृह जिला</t>
  </si>
  <si>
    <t>Yes/No</t>
  </si>
  <si>
    <t>Polling Station No.</t>
  </si>
  <si>
    <t>Vidhan Sabha</t>
  </si>
  <si>
    <t xml:space="preserve">बेल्ट </t>
  </si>
  <si>
    <t>RJRA199131004017</t>
  </si>
  <si>
    <t>प्रमोद कुमार पालीवाल</t>
  </si>
  <si>
    <t xml:space="preserve">प्रधानाचार्य </t>
  </si>
  <si>
    <t>पुरूष</t>
  </si>
  <si>
    <t>राजसमन्द</t>
  </si>
  <si>
    <t>राज्य सेवा</t>
  </si>
  <si>
    <t>राजपत्रित</t>
  </si>
  <si>
    <t xml:space="preserve">सहाडा </t>
  </si>
  <si>
    <t xml:space="preserve">भीलवाड़ा </t>
  </si>
  <si>
    <t>no</t>
  </si>
  <si>
    <t>No</t>
  </si>
  <si>
    <t>1046/109</t>
  </si>
  <si>
    <t>NFW/022028</t>
  </si>
  <si>
    <t>SBI KANKROLI</t>
  </si>
  <si>
    <t>SBIN0031211</t>
  </si>
  <si>
    <t>अध्यापक</t>
  </si>
  <si>
    <t>RJRA198631004041</t>
  </si>
  <si>
    <t>fo/keku cSad [kkrs dk fooj.k</t>
  </si>
  <si>
    <t>cSad [kkrs dk iqjk uke</t>
  </si>
  <si>
    <t>cSad dk vkbZ-,Q-lh-dksM</t>
  </si>
  <si>
    <t>cSad dk ,e-vkbZ-vkj-lh-dksM</t>
  </si>
  <si>
    <t>[kkrk la[;k ,oa izdkj</t>
  </si>
  <si>
    <t>35003101130009754  Nk=dks"k</t>
  </si>
  <si>
    <t>nh mn;iqj lSUVy dks&amp;vkWijsfVo cSad fyfeVsM &amp; dkadjksyh</t>
  </si>
  <si>
    <t>RAJKIY BALKRISHAN VIDA BHAWAN U.M.SCHOOL KANKROLI</t>
  </si>
  <si>
    <t>RSCB0035003</t>
  </si>
  <si>
    <t>,l-ch-vkbZ-cSad &amp; dkadjksyh</t>
  </si>
  <si>
    <r>
      <t xml:space="preserve">51060285247         </t>
    </r>
    <r>
      <rPr>
        <sz val="16"/>
        <color theme="1"/>
        <rFont val="DevLys 010"/>
      </rPr>
      <t>,l-,e-lh-</t>
    </r>
  </si>
  <si>
    <t>VPS RUMVI KANKROLI</t>
  </si>
  <si>
    <t>L - 13</t>
  </si>
  <si>
    <t xml:space="preserve">,lhih kkk Lohd`r fd;s tkus ls </t>
  </si>
  <si>
    <t xml:space="preserve">okf"kZd osru o`f) Lohd`r fd;s tkus ls </t>
  </si>
  <si>
    <t xml:space="preserve">Øekad%&amp;jkmekfo@dkadjksyh@,lhih&amp;kkk@Qk&amp;103@2019&amp;20@246    fnaukd %&amp;19-02-2020 </t>
  </si>
  <si>
    <t xml:space="preserve">2&amp; ys[kk 'kk[kk LFkkuh; fo/kky; A </t>
  </si>
  <si>
    <t xml:space="preserve">5&amp; jf{kr i=koyh A </t>
  </si>
  <si>
    <t>{kfriwfrZ cU/kd i=</t>
  </si>
  <si>
    <t xml:space="preserve">lk{kh  1 </t>
  </si>
  <si>
    <t xml:space="preserve">lk{kh  2  </t>
  </si>
  <si>
    <t>Hkqxrku ugha gksus lEcfU/kr izek.k i=</t>
  </si>
  <si>
    <t xml:space="preserve">izekf.kr laLFkk iz/kku }kjk </t>
  </si>
  <si>
    <t xml:space="preserve">                                                                                                                </t>
  </si>
  <si>
    <t>dEiksftV Ldqy xzkaUV</t>
  </si>
  <si>
    <t>mi;ksfxrk izek.k &amp; i= ¼ fo/kky; Lrj ½</t>
  </si>
  <si>
    <t xml:space="preserve">Ø‐la‐  </t>
  </si>
  <si>
    <t>ekg dk uke</t>
  </si>
  <si>
    <t>fcy la[;k o fnukad</t>
  </si>
  <si>
    <t>QeZ dk uke</t>
  </si>
  <si>
    <t>uke lkexzh</t>
  </si>
  <si>
    <t>ek=k @ la[;k</t>
  </si>
  <si>
    <t>nj</t>
  </si>
  <si>
    <t>mi;ksx dk fooj.k</t>
  </si>
  <si>
    <t>Hk.Mkj iaftdk esa bUnzkt</t>
  </si>
  <si>
    <t>i`-la-</t>
  </si>
  <si>
    <t>25.1.19</t>
  </si>
  <si>
    <t>25.1.20</t>
  </si>
  <si>
    <t>Jh fiUVq gfjtu]dkadjksyh</t>
  </si>
  <si>
    <t xml:space="preserve"> 'kkSpky; lQkbZ</t>
  </si>
  <si>
    <t>dj fy;k</t>
  </si>
  <si>
    <t>11.2.19</t>
  </si>
  <si>
    <t>27.2.19</t>
  </si>
  <si>
    <t>7.1.19</t>
  </si>
  <si>
    <t>21.12.18</t>
  </si>
  <si>
    <t>28.8.18</t>
  </si>
  <si>
    <t>10.9.18</t>
  </si>
  <si>
    <t>22.10.18</t>
  </si>
  <si>
    <t>16.8.18</t>
  </si>
  <si>
    <t>2.8.18</t>
  </si>
  <si>
    <t>18.6.18</t>
  </si>
  <si>
    <t>27.7.18</t>
  </si>
  <si>
    <t>16.7.18</t>
  </si>
  <si>
    <t>17.5.18</t>
  </si>
  <si>
    <t>6.1.18</t>
  </si>
  <si>
    <t>6.1.19</t>
  </si>
  <si>
    <t>TOTAL</t>
  </si>
  <si>
    <t>,-oh-oh-,u-,y-dkadjksyh</t>
  </si>
  <si>
    <t xml:space="preserve">fctyh </t>
  </si>
  <si>
    <r>
      <t>ch-,l-,u-,y-dkadjksyh</t>
    </r>
    <r>
      <rPr>
        <sz val="12"/>
        <color theme="1"/>
        <rFont val="Times New Roman"/>
        <family val="1"/>
      </rPr>
      <t/>
    </r>
  </si>
  <si>
    <t>VsyhQksu</t>
  </si>
  <si>
    <t>tu Lok-vfHk-dkadjksyh</t>
  </si>
  <si>
    <t>uy</t>
  </si>
  <si>
    <t>tu Lok-vfHk-dkadjksyh 773&amp;260</t>
  </si>
  <si>
    <t>GRANT TOTAL</t>
  </si>
  <si>
    <t>v{kjs :i;s ,d yk[k ek=</t>
  </si>
  <si>
    <t xml:space="preserve">                  izekf.kr fd;k tkrk gS fd mDr lkexzh ifj"kn )kjk tkjh fn'kk funsZ'kks ds </t>
  </si>
  <si>
    <t>lfpo</t>
  </si>
  <si>
    <t>v/;{k</t>
  </si>
  <si>
    <t xml:space="preserve">fo/kky; izcU/ku lfefr </t>
  </si>
  <si>
    <t xml:space="preserve">jk-m-ek-fo-dkadjksyh </t>
  </si>
  <si>
    <r>
      <t xml:space="preserve">       </t>
    </r>
    <r>
      <rPr>
        <sz val="14"/>
        <color theme="1"/>
        <rFont val="Kruti Dev 011"/>
      </rPr>
      <t xml:space="preserve">izfrfyfi lwpukFkZ ,oa ikyukFkZ </t>
    </r>
    <r>
      <rPr>
        <sz val="14"/>
        <color theme="1"/>
        <rFont val="DevLys 010"/>
      </rPr>
      <t>%</t>
    </r>
    <r>
      <rPr>
        <sz val="14"/>
        <color theme="1"/>
        <rFont val="Kruti Dev 011"/>
      </rPr>
      <t> &amp;</t>
    </r>
  </si>
  <si>
    <t xml:space="preserve">     dk;kZy; izËkkukpk;Z jktdh; mPp ekË;fed fo|ky;] dkadjksyh</t>
  </si>
  <si>
    <t xml:space="preserve"> iqu% le’kk ls dEiksftV Ldqy xzkaUV en ls Hkqxrku djus dh Lohd`fr iznku dh tkrh gS A </t>
  </si>
  <si>
    <t xml:space="preserve">fcy uEcj o fnukad  </t>
  </si>
  <si>
    <t>ikVhZ dk uke</t>
  </si>
  <si>
    <t>fooj.k</t>
  </si>
  <si>
    <t>fodkl jksdM i`”B la[;k o fnukad</t>
  </si>
  <si>
    <t>Okkmpj uEcj</t>
  </si>
  <si>
    <t>jkf’k</t>
  </si>
  <si>
    <t>82/4.3.19</t>
  </si>
  <si>
    <t>81/19.1.19</t>
  </si>
  <si>
    <t>79/8.1.19</t>
  </si>
  <si>
    <t>76/12.11.18</t>
  </si>
  <si>
    <t>71/16.8.18</t>
  </si>
  <si>
    <t>69/2.8.18</t>
  </si>
  <si>
    <t>68/31.7.18</t>
  </si>
  <si>
    <t>67/27.7.18</t>
  </si>
  <si>
    <t>63/16.7.18</t>
  </si>
  <si>
    <t>27/17.5.18</t>
  </si>
  <si>
    <t>21/25.1.18</t>
  </si>
  <si>
    <t>v{kjs :i;s nl gtkj ek=</t>
  </si>
  <si>
    <t xml:space="preserve">    1    ys[kk ’kk[kk e; nks izfr A </t>
  </si>
  <si>
    <t xml:space="preserve">    4    dk;kZy; izfr A</t>
  </si>
  <si>
    <t xml:space="preserve"> Ldqy xzkaUV dh jkf'k tek gq;h A vr% iwoZ esa Nk=dks"k en ls fd;s x;s fuEu fcyksa dk Hkqxrku </t>
  </si>
  <si>
    <t>Nk=dks"k jksdM i`”B la[;k o fnukad</t>
  </si>
  <si>
    <t>36/27.3.19</t>
  </si>
  <si>
    <t>34/29.1.19</t>
  </si>
  <si>
    <t>31/27.11.18</t>
  </si>
  <si>
    <t>28/24.9.18</t>
  </si>
  <si>
    <t>24/1.8.18</t>
  </si>
  <si>
    <t>21/17.7.18</t>
  </si>
  <si>
    <t>26/19.8.18</t>
  </si>
  <si>
    <t>30/26.10.18</t>
  </si>
  <si>
    <t>31/20.11.18</t>
  </si>
  <si>
    <t>32/15.12.18</t>
  </si>
  <si>
    <t>22/19.7.18</t>
  </si>
  <si>
    <t>30/20.11.18</t>
  </si>
  <si>
    <t>v{kjs :i;s uCcs gtkj ek=</t>
  </si>
  <si>
    <t>ifjoh{kkdky iw.kZ djus dh frfFk ,oa ok-os-o`f} frfFk</t>
  </si>
  <si>
    <t>osru fu/kkZj.k ,oa is esfVªDl ysoy</t>
  </si>
  <si>
    <t>FIX</t>
  </si>
  <si>
    <t>nks o"kZ dk ifjoh{kkdky iw.kZ djus ij osru fu/kkZj.k fd;k x;k</t>
  </si>
  <si>
    <t>5200-20200</t>
  </si>
  <si>
    <t>okf"kZd osru o`f} Lohd`r</t>
  </si>
  <si>
    <t>Øekad%&amp; jkmekfo@dkadjksyh@osru fu;eu@Qk&amp;103@2019&amp;20@82    fnaukd %&amp;29&amp;08&amp;2019</t>
  </si>
  <si>
    <t xml:space="preserve">2&amp; ys[kk 'kk[kk LFkkuh; dk;kZy; A </t>
  </si>
  <si>
    <t xml:space="preserve">dk;Z dk uke </t>
  </si>
  <si>
    <t xml:space="preserve">fufonk nkrk dk uke </t>
  </si>
  <si>
    <r>
      <t xml:space="preserve">iqLrdks ij deh'ku izdk'kd     </t>
    </r>
    <r>
      <rPr>
        <sz val="16"/>
        <color theme="1"/>
        <rFont val="Times New Roman"/>
        <family val="1"/>
      </rPr>
      <t>N.BT. , C.B.T. , OTHER GOVT.PUBLISHERS</t>
    </r>
  </si>
  <si>
    <t>gLrk{kj fufonk nkrk</t>
  </si>
  <si>
    <t>gLrk{kj dz; desVh</t>
  </si>
  <si>
    <t>daa-la-  uke dkfeZd</t>
  </si>
  <si>
    <t xml:space="preserve">uke dkfeZd </t>
  </si>
  <si>
    <t>Lohd`r jkf’k</t>
  </si>
  <si>
    <t>Jh bUnj flag jktiwr</t>
  </si>
  <si>
    <t>iz-’kk-ls-</t>
  </si>
  <si>
    <t xml:space="preserve">  2-</t>
  </si>
  <si>
    <t>Jherh dapu luk&lt;;</t>
  </si>
  <si>
    <t>p-Js-d</t>
  </si>
  <si>
    <t xml:space="preserve">  3-</t>
  </si>
  <si>
    <t xml:space="preserve">  4-</t>
  </si>
  <si>
    <t>Jh eku~ iz/kkukpk;Z @iz/kkuk/;kid</t>
  </si>
  <si>
    <t xml:space="preserve">               mi;qZDr fo"k; es fuosnu gS fd Jh@Jherh                      </t>
  </si>
  <si>
    <t xml:space="preserve">        2&amp;O;fDrxr iaftdk&amp;</t>
  </si>
  <si>
    <t xml:space="preserve">        3&amp;thih,Q iklcqd&amp;</t>
  </si>
  <si>
    <t xml:space="preserve">                                             </t>
  </si>
  <si>
    <t xml:space="preserve">Ø-l-a </t>
  </si>
  <si>
    <t>uke dkfeZd e; firk dk uke
orZeku inLFkkiu LFkku</t>
  </si>
  <si>
    <t>tUe fnukad</t>
  </si>
  <si>
    <t>izFke fu;qfDr 
fnukad</t>
  </si>
  <si>
    <t>orZeku in ij fu;qfDr 
vFkok inksUufr vkns'k Øekad
lwfp es Øe la[;k</t>
  </si>
  <si>
    <t>orZeku in</t>
  </si>
  <si>
    <t>fo"k;</t>
  </si>
  <si>
    <t>orZeku in ij 
dk;Zxzg.k fnukd</t>
  </si>
  <si>
    <t>inLFkkiu @lek;kstu vkns'k Øekad ,oa lwfp es
dkfeZd dh Øe la[;k</t>
  </si>
  <si>
    <t>laLFkk esa 
dk;Zxzg.k fnukad</t>
  </si>
  <si>
    <t>laLFkk tgkWa ls orZeku fo|ky; 
es vk;s gS mldk uke</t>
  </si>
  <si>
    <t xml:space="preserve">dkfeZd bl fo|ky; esa
izfrfu;qfDr ,oa O;oLFkk 
gsrq yxk gS rks vkns'k dh izfr 
lyXu djs </t>
  </si>
  <si>
    <t>eqy osru</t>
  </si>
  <si>
    <t xml:space="preserve">dk;Zjr </t>
  </si>
  <si>
    <t>fjDr</t>
  </si>
  <si>
    <t>vf/k'ks"k</t>
  </si>
  <si>
    <t xml:space="preserve">vf/k'ks"k dk dkj.k
vkn'sk dh izfr lyXu djs </t>
  </si>
  <si>
    <t>bfrgkl</t>
  </si>
  <si>
    <t>laLd`r</t>
  </si>
  <si>
    <t>xf.kr</t>
  </si>
  <si>
    <t>vFkZZ'kkL=</t>
  </si>
  <si>
    <t xml:space="preserve">vaxzsth </t>
  </si>
  <si>
    <t>fgUnh</t>
  </si>
  <si>
    <t>jlk;u foKku</t>
  </si>
  <si>
    <t>tho foKku</t>
  </si>
  <si>
    <t>HkkSfrd foKku</t>
  </si>
  <si>
    <t>Hkqxksy</t>
  </si>
  <si>
    <t>d`f"k</t>
  </si>
  <si>
    <t>lkekftd foKku</t>
  </si>
  <si>
    <t>mnqZ</t>
  </si>
  <si>
    <t>Lis'ky ,T;qds'ku</t>
  </si>
  <si>
    <t xml:space="preserve"> 'kk-f'k- k</t>
  </si>
  <si>
    <t>Jh Hkxorh yky luk&lt;; firk Jh lqUnj yky luk&lt;;</t>
  </si>
  <si>
    <t>f'kmfu&amp;ek/;@mn;@laLFkk&amp;c@Qk&amp;1086&amp;87@2015&amp;16@1643¼1&amp;10½ fn-06-02-2016</t>
  </si>
  <si>
    <t>l-dk-v-</t>
  </si>
  <si>
    <t>fyfid xzsM k</t>
  </si>
  <si>
    <t>fyfid xzsM kk</t>
  </si>
  <si>
    <t>teknkj</t>
  </si>
  <si>
    <t>iz-'kk-ls-</t>
  </si>
  <si>
    <t xml:space="preserve"> Lohd`r@dk;Zjr@fjDr inks dk fooj.k</t>
  </si>
  <si>
    <t>Lohd`r in</t>
  </si>
  <si>
    <t>dk;Zjr in</t>
  </si>
  <si>
    <t>fjDr dh fnukad</t>
  </si>
  <si>
    <t>fjDr dk dkj.k</t>
  </si>
  <si>
    <t>O;fDr dk uke ftlds dkj.k in fjDr gqvk</t>
  </si>
  <si>
    <t xml:space="preserve">Lohd`r </t>
  </si>
  <si>
    <t xml:space="preserve">fjDr </t>
  </si>
  <si>
    <t>inkSUufr</t>
  </si>
  <si>
    <t>Jh /keZsUnz dqekj Vsyj</t>
  </si>
  <si>
    <t>Jh lkseiky flag jk.kk</t>
  </si>
  <si>
    <t>Jh HkS: 'kadj iwfcZ;k</t>
  </si>
  <si>
    <t>lsokfuo`fr</t>
  </si>
  <si>
    <t>Jh uouhr dqekj ikyhoky</t>
  </si>
  <si>
    <t>Jh jkts'k pUnz [k.Msyoky</t>
  </si>
  <si>
    <t>Jh xksfoUn yky vkSfnP;</t>
  </si>
  <si>
    <t>LFkkukUrj.k</t>
  </si>
  <si>
    <t>Jh 'kdhy vgen</t>
  </si>
  <si>
    <t>Lohd`fr ls gh fjDr</t>
  </si>
  <si>
    <t>Jh nsosUnz fu"dyad</t>
  </si>
  <si>
    <t>Jh nsosUnz ikyhoky</t>
  </si>
  <si>
    <t>dk;ZeqDr ugha</t>
  </si>
  <si>
    <t>Jh vyrkQ vyh</t>
  </si>
  <si>
    <t>Jh ygj flag</t>
  </si>
  <si>
    <t>LoxZokl</t>
  </si>
  <si>
    <t>Jh xqykc flag</t>
  </si>
  <si>
    <t>Schedule -B</t>
  </si>
  <si>
    <t>G.A.79</t>
  </si>
  <si>
    <t>Government Of Rajasthan</t>
  </si>
  <si>
    <t>Date of Parmanent Apointment</t>
  </si>
  <si>
    <t>Monthly pay</t>
  </si>
  <si>
    <t>Month Primium Realised</t>
  </si>
  <si>
    <t>Remark</t>
  </si>
  <si>
    <t>For Insurence Departmet Use</t>
  </si>
  <si>
    <t>Initial</t>
  </si>
  <si>
    <t>Adjusted to Words</t>
  </si>
  <si>
    <t>Primium</t>
  </si>
  <si>
    <t>Policy No.</t>
  </si>
  <si>
    <t>Suspence</t>
  </si>
  <si>
    <t>Ded. No.</t>
  </si>
  <si>
    <t>SANTOSH PURBIYA SEN</t>
  </si>
  <si>
    <t>27.06.2019</t>
  </si>
  <si>
    <t>Note - This form is to be used only for officials in regard in whom recoveries are to be made for the first time.</t>
  </si>
  <si>
    <t>DDO SIG.</t>
  </si>
  <si>
    <t>Treasury officer</t>
  </si>
  <si>
    <t>State Insurance Loan Interest Calculator</t>
  </si>
  <si>
    <t>BHAGWATI LAL SANADHYA</t>
  </si>
  <si>
    <t xml:space="preserve">Employee ID </t>
  </si>
  <si>
    <t>Intrest Rate</t>
  </si>
  <si>
    <t>DoD</t>
  </si>
  <si>
    <t>01.04.2013</t>
  </si>
  <si>
    <t>Sanctioned Loan Amount</t>
  </si>
  <si>
    <t>Deduction Month</t>
  </si>
  <si>
    <t>EMI RS.</t>
  </si>
  <si>
    <t>Outstanding Loan</t>
  </si>
  <si>
    <t>Interest</t>
  </si>
  <si>
    <t>Rate of Interest</t>
  </si>
  <si>
    <t>Upto 19.9.1985</t>
  </si>
  <si>
    <t>From 20.9.1985</t>
  </si>
  <si>
    <t>From 01.04.1998</t>
  </si>
  <si>
    <t>From 01.04.2002</t>
  </si>
  <si>
    <t>From 10.05.2004</t>
  </si>
  <si>
    <t>Total Intrest</t>
  </si>
  <si>
    <t>vkSj u gh eq&gt; ij iwjh rjg vkfJr vFkok esjs dqVqEc ds O;fDr;ksa ds vfrfjDr mlesa dksbZ jgrk gSA</t>
  </si>
  <si>
    <t>ij gSA</t>
  </si>
  <si>
    <t>vFkok</t>
  </si>
  <si>
    <t>esjh ifRu@ifr esjs fu;qfDr ds LFkku ij] jkT; lsok esa gS ;k ifCyd@izkbZosV {ks= esa fu;kstu esa fu;qfDr</t>
  </si>
  <si>
    <t>ij gS vkSj og jkT; ljdkj@vU; fu;kstu ls edku fdjk;k HkRrk ugha y s jgk gSA</t>
  </si>
  <si>
    <t>¼tks dke dk u gks mls dkV nsosa½</t>
  </si>
  <si>
    <t>edku fdjk;s ls de ugha gS@FkkA</t>
  </si>
  <si>
    <t>laLFkku }kjk mlh LFkku ij dkSVqfEcd fuokl ¼Qsfeyh ,dkseksMs'ku½ vyksV ugha fd;k x;k gSA</t>
  </si>
  <si>
    <t>dk;kZy;k/;{k ds dk;kZy; esa mi;ksx gsrq</t>
  </si>
  <si>
    <t>vuqdwy gSA ljdkj }kjk Lohd`r izek.k&amp;i= jkT; deZpkjh ls izkIr dj fy;s x;s gSA</t>
  </si>
  <si>
    <t>dk;kZy; vkns’k</t>
  </si>
  <si>
    <t>ijhoh{kkdky iw.kZ gksus ij LFkk;hdj.k dh frfFk</t>
  </si>
  <si>
    <t>ewy osru</t>
  </si>
  <si>
    <t>edku fdjk;k HkÙkk ns; frfFk</t>
  </si>
  <si>
    <t>09-03-2020 ls</t>
  </si>
  <si>
    <t>izfrfyfi vko’;d dk;Zokgh ,oa lwpukFkZ%&amp;</t>
  </si>
  <si>
    <t>futh i=koyhA</t>
  </si>
  <si>
    <t>dk;kZy; iaftdkA</t>
  </si>
  <si>
    <t>RECEIPT OF HOUSE RENT</t>
  </si>
  <si>
    <t>Under Section 1 (13 – A) of Income Tax Act</t>
  </si>
  <si>
    <t>situated at</t>
  </si>
  <si>
    <t>(Affix Revenue Stamp of Rs.1/-)</t>
  </si>
  <si>
    <t>Signature of the House Owner</t>
  </si>
  <si>
    <t>Date:</t>
  </si>
  <si>
    <t>Name:</t>
  </si>
  <si>
    <t>Note:</t>
  </si>
  <si>
    <t>1. PAN of Owner not mandatory</t>
  </si>
  <si>
    <t>2. Revenue stamp necessary for Transaction more than Rs.5000/-</t>
  </si>
  <si>
    <t>PAY MATRIK LEAVEL</t>
  </si>
  <si>
    <t>L - 1</t>
  </si>
  <si>
    <t>L - 2</t>
  </si>
  <si>
    <t>L - 3</t>
  </si>
  <si>
    <t>L - 4</t>
  </si>
  <si>
    <t>L - 5</t>
  </si>
  <si>
    <t>L - 6</t>
  </si>
  <si>
    <t>L - 7</t>
  </si>
  <si>
    <t>L - 8</t>
  </si>
  <si>
    <t>L - 9</t>
  </si>
  <si>
    <t>L - 10</t>
  </si>
  <si>
    <t>L - 14</t>
  </si>
  <si>
    <t>L - 15</t>
  </si>
  <si>
    <t>L - 16</t>
  </si>
  <si>
    <t>L - 17</t>
  </si>
  <si>
    <t>L - 18</t>
  </si>
  <si>
    <t>L - 19</t>
  </si>
  <si>
    <t>L - 20</t>
  </si>
  <si>
    <t>L - 21</t>
  </si>
  <si>
    <t>L - 22</t>
  </si>
  <si>
    <t>L - 23</t>
  </si>
  <si>
    <t>L - 24</t>
  </si>
  <si>
    <t>FIX PAY</t>
  </si>
  <si>
    <t>izFke fu;qfDr frfFk</t>
  </si>
  <si>
    <t>lsok fuo`fr frfFk</t>
  </si>
  <si>
    <t xml:space="preserve">is esfVd ysoy </t>
  </si>
  <si>
    <t>31.07.2029</t>
  </si>
  <si>
    <t>Jh ckyd`".k fo/kk Hkou jktdh; mPp ek/;fed fo|ky; dkadjksyh ftyk &amp; jktleUn</t>
  </si>
  <si>
    <t xml:space="preserve">vodk'k ysus dh fnukad                </t>
  </si>
  <si>
    <t xml:space="preserve">   rd </t>
  </si>
  <si>
    <t xml:space="preserve">ls </t>
  </si>
  <si>
    <t xml:space="preserve">ekLVj 'khV esa dkfeZd dk flfj;y uEcj %&amp; </t>
  </si>
  <si>
    <t>dk;kZy;k/;{k mi;ksx gsrq</t>
  </si>
  <si>
    <t>fnu dk vkdfLed@ifjofrZr@mikftZr vodk'k Lohd`r@vLohd`r fd;k tkrk gSA</t>
  </si>
  <si>
    <t>dze la[;k</t>
  </si>
  <si>
    <t xml:space="preserve"> 'khV dk uke</t>
  </si>
  <si>
    <t>chekjh ds dkj.k</t>
  </si>
  <si>
    <t>vHkh miHkksx fd;s x;s vodk'k dh la[;k %&amp;</t>
  </si>
  <si>
    <t xml:space="preserve">vodk'k dk izdkj %&amp; </t>
  </si>
  <si>
    <t>fy, x, vodk'k dh vof/k</t>
  </si>
  <si>
    <t>vodk'k ysus dk dkj.k</t>
  </si>
  <si>
    <t>अतिरिक्त जिला शिक्षा अधिकारी</t>
  </si>
  <si>
    <t>अतिरिक्त प्रशासनिक अधिकारी</t>
  </si>
  <si>
    <t>आशुलिपिक</t>
  </si>
  <si>
    <t>उप जिला शिक्षा अधिकारी (शारीरिक शिक्षा)</t>
  </si>
  <si>
    <t>उपनिदेशक</t>
  </si>
  <si>
    <t>कनिष्ठ लेखाकार</t>
  </si>
  <si>
    <t>कनिष्ठ विधि अधिकारी</t>
  </si>
  <si>
    <t>कनिष्ठ सहायक</t>
  </si>
  <si>
    <t>कृषि अध्यापक</t>
  </si>
  <si>
    <t>कृषि शिक्षा प्रभारी</t>
  </si>
  <si>
    <t>चतुर्थ श्रेणी कर्मचारी</t>
  </si>
  <si>
    <t>जमादार</t>
  </si>
  <si>
    <t>जिला शिक्षा अधिकारी</t>
  </si>
  <si>
    <t>पुस्तकालय अध्यक्ष श्रेणी II</t>
  </si>
  <si>
    <t>पुस्तकालय अध्यक्ष श्रेणी III</t>
  </si>
  <si>
    <t>पुस्तकालय अध्यक्ष श्रेणी I</t>
  </si>
  <si>
    <t>प्रधानाचार्य</t>
  </si>
  <si>
    <t>प्रधानाध्यापक‌</t>
  </si>
  <si>
    <t>प्रयोगशाला परिचारक</t>
  </si>
  <si>
    <t>प्रयोगशाला सहायक II</t>
  </si>
  <si>
    <t>प्रयोगशाला सहायक III</t>
  </si>
  <si>
    <t>प्रशासनिक अधिकारी</t>
  </si>
  <si>
    <t>प्रशिक्षक</t>
  </si>
  <si>
    <t>फील्ड मैन व फील्ड रिक़ॉर्डर</t>
  </si>
  <si>
    <t>वरिष्ठ अध्यापक</t>
  </si>
  <si>
    <t>वरिष्ठ सहायक</t>
  </si>
  <si>
    <t>वाहन चालक</t>
  </si>
  <si>
    <t>व्याख्याता स्कूल(शिक्षा)</t>
  </si>
  <si>
    <t>शारीरिक शिक्षक श्रेणी I</t>
  </si>
  <si>
    <t>शारीरिक शिक्षक श्रेणी II</t>
  </si>
  <si>
    <t>शारीरिक शिक्षक श्रेणी III</t>
  </si>
  <si>
    <t>सहायक प्रशासनिक अधिकारी</t>
  </si>
  <si>
    <t>सहायक लेखाधिकारी ग्रेड - I</t>
  </si>
  <si>
    <t>स्‍थापना अधिकारी</t>
  </si>
  <si>
    <t>प्रबोधक</t>
  </si>
  <si>
    <t>अन्य</t>
  </si>
  <si>
    <t>vodk'k dk irk</t>
  </si>
  <si>
    <t>dey rykbZ ]dkadjksyh</t>
  </si>
  <si>
    <t>vodk'k Lohd`fr vkns'k</t>
  </si>
  <si>
    <t>Øekad@jkmekfo@dakdjksyh@laLFkkiu@Qk&amp;104@2020&amp;21@          fnukad  17@12@2020</t>
  </si>
  <si>
    <t>f'k{kk foHkkx</t>
  </si>
  <si>
    <t>dqy fnu %&amp;</t>
  </si>
  <si>
    <t xml:space="preserve">vodk'k  </t>
  </si>
  <si>
    <t xml:space="preserve">rd      </t>
  </si>
  <si>
    <t>vodk'k izkFkZuk i= QkeZ</t>
  </si>
  <si>
    <t>ds v/khu fnukad</t>
  </si>
  <si>
    <t xml:space="preserve"> 'khV ij MkbZjsDV tkus gsrq ;gka fDyd djsa</t>
  </si>
  <si>
    <t>vodk'k dk uke fgUnh esa</t>
  </si>
  <si>
    <t>vodk'k dk uke vaxzsth esa</t>
  </si>
  <si>
    <t>jktLFkku lsok fu;e</t>
  </si>
  <si>
    <t xml:space="preserve">vkdfLed vodk'k </t>
  </si>
  <si>
    <t xml:space="preserve">{kfriwfrZ vkdfLed vodk'k </t>
  </si>
  <si>
    <t>91 o 92</t>
  </si>
  <si>
    <t>CAMMUTED LEAVE</t>
  </si>
  <si>
    <t>SPECIAL DISABILITY LEAVE</t>
  </si>
  <si>
    <t>99 ls 102</t>
  </si>
  <si>
    <t>STUDY  LEAVE</t>
  </si>
  <si>
    <t>109 ls 121</t>
  </si>
  <si>
    <t>HOSPITAL LEAVE</t>
  </si>
  <si>
    <t xml:space="preserve">mikftZr vodk'k </t>
  </si>
  <si>
    <t xml:space="preserve">:ikUrfjr vodk'k </t>
  </si>
  <si>
    <t xml:space="preserve">vns; vodk'k </t>
  </si>
  <si>
    <t xml:space="preserve">vlk/kkj.k vodk'k </t>
  </si>
  <si>
    <t>CHILD CARE LEAVE</t>
  </si>
  <si>
    <t xml:space="preserve">v/;;u vodk'k </t>
  </si>
  <si>
    <t xml:space="preserve">fpfdRlky; vodk'k </t>
  </si>
  <si>
    <t xml:space="preserve">उपार्जित अवकाश  </t>
  </si>
  <si>
    <t>अर्ध वेतनिक अवकाश</t>
  </si>
  <si>
    <t>रूपांतरित अवकाश</t>
  </si>
  <si>
    <t>अदेय अवकाश</t>
  </si>
  <si>
    <t>असाधारण  अवकाश</t>
  </si>
  <si>
    <t xml:space="preserve">प्रसूति अवकाश </t>
  </si>
  <si>
    <t xml:space="preserve">चिकित्सालय अवकाश </t>
  </si>
  <si>
    <t xml:space="preserve">अध्ययन अवकाश </t>
  </si>
  <si>
    <t xml:space="preserve">आकस्मिक अवकाश </t>
  </si>
  <si>
    <t>विशिष्ट आकस्मिक अवकाश</t>
  </si>
  <si>
    <t>क्षतिपूर्ति अवकाश</t>
  </si>
  <si>
    <t xml:space="preserve">बच्चों की देखभाल हेतु अवकाश </t>
  </si>
  <si>
    <t>ns; vodk'k ds izdkj o jktLFkku lsok fu;e</t>
  </si>
  <si>
    <t xml:space="preserve">fir`Ro vodk'k </t>
  </si>
  <si>
    <t>LEAVE FORM</t>
  </si>
  <si>
    <t xml:space="preserve"> 'khV ij MkbZjsDV tkus gsrq </t>
  </si>
  <si>
    <t>layXu gS</t>
  </si>
  <si>
    <t>cl@Vªsu</t>
  </si>
  <si>
    <t xml:space="preserve"> jkT;fgr esaa</t>
  </si>
  <si>
    <t xml:space="preserve">dqy </t>
  </si>
  <si>
    <t>fnu</t>
  </si>
  <si>
    <t>Jheku funs'kd egksn;]ek/;fed f'k{kk]jktLFkku]chdkusj ds vkns'k dzekad@f'kfojk@ek/;@</t>
  </si>
  <si>
    <t>fnukad 15-03-2021</t>
  </si>
  <si>
    <t>PATERNITY LEAVE</t>
  </si>
  <si>
    <t xml:space="preserve">        Jheku funs’kd egksn; ] ek/;fed f’k{kk ] jktLFkku ] chdkusj  ds vkns’k Øekad </t>
  </si>
  <si>
    <t xml:space="preserve">f’kfojk&amp;ek@LkaLFkk@lh&amp;3@xf.kr ¼iq#"k½@Mhihlh&amp;inLFkkiu@2013 fnukad 24-05-2013 </t>
  </si>
  <si>
    <t xml:space="preserve">22&amp;07&amp;2013 </t>
  </si>
  <si>
    <t>iqokZgu ckn M~;qVh</t>
  </si>
  <si>
    <t xml:space="preserve">vijkgu esa </t>
  </si>
  <si>
    <t xml:space="preserve">ds vuqlkj bl fo|ky; ds fuEukfdar deZpkjh dh inkSUufr jkT; fgr esa </t>
  </si>
  <si>
    <t>jk-m-ek-fo-</t>
  </si>
  <si>
    <t xml:space="preserve">dk;kZy; vkns’k </t>
  </si>
  <si>
    <t xml:space="preserve">gksus ds QyLo:Ik uohu inLFkkiu LFkku ij dk;Z xzg.k dky dk miHkksx ugh djus ds </t>
  </si>
  <si>
    <t xml:space="preserve">vuqlkj muds uke ds lkeus vfdar fnukad dk mikftZr vodk’k dk ykHk LoRo iznku </t>
  </si>
  <si>
    <t>fd;k tkrk gS A</t>
  </si>
  <si>
    <t xml:space="preserve">ls LFkkuh;  </t>
  </si>
  <si>
    <t>fo|ky; esa</t>
  </si>
  <si>
    <t xml:space="preserve">dkj.k jkT; ljdkj ds vkns’k Øekd %&amp; ,Q&amp;2¼6½ ,l-Mh@xzqi&amp;2 fnukda 17-03-1981 ds   </t>
  </si>
  <si>
    <t xml:space="preserve">2- </t>
  </si>
  <si>
    <t xml:space="preserve">4- </t>
  </si>
  <si>
    <t>ys[kk ’kk[kk e; nks izfrfyfi A</t>
  </si>
  <si>
    <t>dk;kZy; izfr A</t>
  </si>
  <si>
    <t xml:space="preserve">lacaf/kr dkfeZd </t>
  </si>
  <si>
    <t>O;fDrxr iaftdk dkfeZd</t>
  </si>
  <si>
    <t>vkosnu i= izLrqr djus dh fnukad %&amp;</t>
  </si>
  <si>
    <t>layXu %&amp;</t>
  </si>
  <si>
    <t>dk;ZHkkj LFkkukUrj.k dh izfrfyfi %&amp;</t>
  </si>
  <si>
    <t>Medical Certificate for Gazetted Officer</t>
  </si>
  <si>
    <t>Statement of the case of ………………………………………………………..…….. Name</t>
  </si>
  <si>
    <t>(to be filled in by the applicant in the presence of the Authorised Medical Attendant)</t>
  </si>
  <si>
    <t>Appointment ………………………</t>
  </si>
  <si>
    <t>Age …………………………………</t>
  </si>
  <si>
    <t>Total Service ………………………</t>
  </si>
  <si>
    <t>Previous periods of leave if absence on medical certificate</t>
  </si>
  <si>
    <t>Habits ……………………………..</t>
  </si>
  <si>
    <t>Disease …………………………..</t>
  </si>
  <si>
    <t>Autorised Medical Attendant of ………………………………………………………………</t>
  </si>
  <si>
    <t>I ………………………………………………………………(Name of Medical Officer) after</t>
  </si>
  <si>
    <t>careful personal examination of the case certify that …………………………………………….</t>
  </si>
  <si>
    <t>(Name of Patient) is in bad state of health and I solemnly and sincerely declare that</t>
  </si>
  <si>
    <t>according to the best of my judgment the period of absence from duty is essentially</t>
  </si>
  <si>
    <t>necessary for the recovery of his health and recommend that he may be granted ..........</t>
  </si>
  <si>
    <t>days/month's leave with effect from ................................In my opinion it is / it is not necessary</t>
  </si>
  <si>
    <t>for the officer to appear before a Medical Board.</t>
  </si>
  <si>
    <t>Dated : ………………………</t>
  </si>
  <si>
    <t>Place : ………………………</t>
  </si>
  <si>
    <t xml:space="preserve">Signature Of Government Servant </t>
  </si>
  <si>
    <t>Signature of Authorised Medical</t>
  </si>
  <si>
    <t xml:space="preserve">Department </t>
  </si>
  <si>
    <t>Attendant with seal and Registration Number</t>
  </si>
  <si>
    <t xml:space="preserve"> Proforma for maintaining Child Care Leave Account</t>
  </si>
  <si>
    <t xml:space="preserve"> Period of Child care Leave Taken </t>
  </si>
  <si>
    <t>Balance of Child Care Leave</t>
  </si>
  <si>
    <t>Signature and designation the certifying officer</t>
  </si>
  <si>
    <t xml:space="preserve">From </t>
  </si>
  <si>
    <t xml:space="preserve">To </t>
  </si>
  <si>
    <t>Total Days</t>
  </si>
  <si>
    <t>Balance</t>
  </si>
  <si>
    <t>¼1½</t>
  </si>
  <si>
    <t>¼2½</t>
  </si>
  <si>
    <t>¼3½</t>
  </si>
  <si>
    <t>¼4½</t>
  </si>
  <si>
    <t>¼5½</t>
  </si>
  <si>
    <t>¼6½</t>
  </si>
  <si>
    <t>02.02.2021</t>
  </si>
  <si>
    <t>uke deZpkjh&amp;</t>
  </si>
  <si>
    <t>lsokesa</t>
  </si>
  <si>
    <t>Jheku</t>
  </si>
  <si>
    <t>fo"k; %&amp; vodk'k ls yksV dj iqu% dk;ZHkkj xzg.k djus ckcr A</t>
  </si>
  <si>
    <t>mi;qZDr fo"k;kUrxZr fuosnu gS fd eSa fnukad</t>
  </si>
  <si>
    <t>ls fnukad</t>
  </si>
  <si>
    <t xml:space="preserve">rd </t>
  </si>
  <si>
    <t>dks fo/kky;@dk;kZy; le; ij viuh M;qVh ij mifLFkr gks x;k gwa A</t>
  </si>
  <si>
    <t>vodk'k QkeZ</t>
  </si>
  <si>
    <t>jksx o vkjksX; izek.k i=</t>
  </si>
  <si>
    <t>izkFkhZ</t>
  </si>
  <si>
    <t>inLFkkiu LFkku %&amp;</t>
  </si>
  <si>
    <t>d`i;k dk;Zxzg.k djkus o esjk vodk'k Lohd`r djus dh d`ik djkosa A</t>
  </si>
  <si>
    <t xml:space="preserve">ij jgk Fkk A vc vkt fnukad </t>
  </si>
  <si>
    <r>
      <t>jktdh; mPp ek/;fed fo</t>
    </r>
    <r>
      <rPr>
        <b/>
        <sz val="14"/>
        <rFont val="Kruti Dev 010"/>
      </rPr>
      <t>|</t>
    </r>
    <r>
      <rPr>
        <b/>
        <sz val="14"/>
        <rFont val="DevLys 010"/>
      </rPr>
      <t xml:space="preserve">ky; dkadjksyh ftyk &amp; jktleUn     </t>
    </r>
  </si>
  <si>
    <t>Jhefr</t>
  </si>
  <si>
    <t xml:space="preserve">us vius vkosnu i= fnukad </t>
  </si>
  <si>
    <t>ds }kjk fpfdRld dh lykg ij vius iq=</t>
  </si>
  <si>
    <t>dh ns[kHkky @</t>
  </si>
  <si>
    <t xml:space="preserve">v/;;u gsrq fnukad </t>
  </si>
  <si>
    <t>rd dqy</t>
  </si>
  <si>
    <t>fnol dh pkbYM ds;j yho gsrq vkosnu fd;k gS A</t>
  </si>
  <si>
    <t>20.02.2021</t>
  </si>
  <si>
    <t>Jh HkkLdj luk&lt;;</t>
  </si>
  <si>
    <r>
      <t xml:space="preserve">jkT; ljdkj dh vf/klwpuk dzaekd </t>
    </r>
    <r>
      <rPr>
        <sz val="12"/>
        <color theme="1"/>
        <rFont val="Times New Roman"/>
        <family val="1"/>
      </rPr>
      <t xml:space="preserve">NO.F.1(6)FD/RULES/2011/ </t>
    </r>
    <r>
      <rPr>
        <sz val="14"/>
        <color theme="1"/>
        <rFont val="DevLys 010"/>
      </rPr>
      <t>t;iqj</t>
    </r>
  </si>
  <si>
    <t xml:space="preserve">fnukad 22 ebZ 2018 esa of.kZr funsZ'kkuqlkj jktLFkku lsok fu;e 103 lh ds rgr </t>
  </si>
  <si>
    <t>dh dqy</t>
  </si>
  <si>
    <t xml:space="preserve">fnol dh pkbYM ds;j yho </t>
  </si>
  <si>
    <t>mDr vkns'k esa of.kZr 'krksZ ds v/khu Lohdqr dh tkrh gS A</t>
  </si>
  <si>
    <t>jktLFkku lsok fu;e 103 lh ds fcUnq la[;k 2 ¼ k ½ ds vuqlkj bUgsa mDr</t>
  </si>
  <si>
    <t xml:space="preserve">vodkl vof/k dk vodkl osru ns; gksxk A bl vodk'k Lohd`fr vkns'k dh izfof"B lEcfU/kr </t>
  </si>
  <si>
    <t>dkfeZd dh lsok iqfLrdk esa dj nh x;h gS A</t>
  </si>
  <si>
    <t>izfrfyfi vko';d dk;Zokgh ,oa lqpukFkZ %&amp;</t>
  </si>
  <si>
    <t>1-Jheku ftyk f'k{kk vf/kdkjh ek/;fed</t>
  </si>
  <si>
    <t>eq[;ky;]jktleUn</t>
  </si>
  <si>
    <t>2-lEcfU/kr Jhefr</t>
  </si>
  <si>
    <t xml:space="preserve">3-O;fDrxr iaftdk </t>
  </si>
  <si>
    <t>4-dk;kZy; izfrA</t>
  </si>
  <si>
    <t>izekf.kr fd;k tkrk gS fd jkt-lsok fu;e</t>
  </si>
  <si>
    <t>inkSUufr@LFkkukUrj.k vkns'k dh nks izfrfyfi A</t>
  </si>
  <si>
    <t>inkSUufr@LFkkukUrj.k ij dk;ZeqfDr vkns'k dh nks izfrfyfi A</t>
  </si>
  <si>
    <t>inkSUufr@LFkkukUrj.k ij dk;Zxzg.k vkns'k dh nks izfrfyfi A</t>
  </si>
  <si>
    <t>jksx izek.k i=</t>
  </si>
  <si>
    <t xml:space="preserve">fpfdRlk ,oa LOkkLF; foHkkx ] jktLFkku </t>
  </si>
  <si>
    <t xml:space="preserve">eSa </t>
  </si>
  <si>
    <t xml:space="preserve">MkW- jkgqy egkRek </t>
  </si>
  <si>
    <t xml:space="preserve">izdj.k dh O;fDr'k% lko/kkukiwoZd </t>
  </si>
  <si>
    <t>tkWap djus ds ckn izekf.kr djrk gwa fd Jh@Jhefr</t>
  </si>
  <si>
    <t>ftuds gLrk{kj uhps fn;s gSa</t>
  </si>
  <si>
    <t>ls ihfMr gS vkSj eSa</t>
  </si>
  <si>
    <r>
      <t>le</t>
    </r>
    <r>
      <rPr>
        <sz val="16"/>
        <rFont val="Kruti Dev 010"/>
      </rPr>
      <t>&gt;</t>
    </r>
    <r>
      <rPr>
        <sz val="16"/>
        <rFont val="DevLys 010"/>
      </rPr>
      <t xml:space="preserve">rk gwa fd fnukad </t>
    </r>
  </si>
  <si>
    <t>rd</t>
  </si>
  <si>
    <t>gLrk{kj jksxh</t>
  </si>
  <si>
    <t>ljdkjh fpfdRlk ifjpkjd</t>
  </si>
  <si>
    <t>;k vU; iathd`r fpfdRld</t>
  </si>
  <si>
    <t>Toj @ Rod fodkj</t>
  </si>
  <si>
    <t>vkjksX; izek.k i=</t>
  </si>
  <si>
    <t>izekf.kr djrk gw fd eSaus Jh@Jhefr</t>
  </si>
  <si>
    <t xml:space="preserve">dks tks </t>
  </si>
  <si>
    <t xml:space="preserve">f'k{kk </t>
  </si>
  <si>
    <t xml:space="preserve">foHkkx esa gS </t>
  </si>
  <si>
    <r>
      <t>Hkyh izdkj tk</t>
    </r>
    <r>
      <rPr>
        <sz val="16"/>
        <rFont val="Kruti Dev 010"/>
      </rPr>
      <t>W</t>
    </r>
    <r>
      <rPr>
        <sz val="16"/>
        <rFont val="DevLys 010"/>
      </rPr>
      <t>p djds ns[k fy;k gS fd os vc viuh chekjh</t>
    </r>
  </si>
  <si>
    <t>ls eqDr gks x;s gSa vkSj os vc jkT; lsok dk;Z djus iw.kZ ;ksX; gSA</t>
  </si>
  <si>
    <t>eSa ;g izekf.kr djrk gwa fd bl fu.kZ; ls igwapus ls igys eSaus ml ewy</t>
  </si>
  <si>
    <t>vLokLF; izek.k&amp;i= ,oa jksxh ds rF;ksa dh vFkok i=ksa dh lHkh izfr;ksa dh ftuds</t>
  </si>
  <si>
    <t>vk/kkj ij mudks vodk'k Lohd`r fd;k x;k Fkk vFkok c&lt;k;k x;k Fkk ] dh tkWp</t>
  </si>
  <si>
    <t>dj fopkj dj fy;k gS A</t>
  </si>
  <si>
    <t>iz/kku fpfdRld</t>
  </si>
  <si>
    <t>¼ iath;u la[;k          ½</t>
  </si>
  <si>
    <t>ds fy, ije vko';d gSa A</t>
  </si>
  <si>
    <t>fnu ds dk;Z ls vuqifLFkfr dk le; muds LokLF; dh iqu% izkfIr</t>
  </si>
  <si>
    <r>
      <t xml:space="preserve">             jkT; ljdkj ds foRr foHkkx ds vkns'k dzekad%&amp; </t>
    </r>
    <r>
      <rPr>
        <sz val="14"/>
        <color theme="1"/>
        <rFont val="Times New Roman"/>
        <family val="1"/>
      </rPr>
      <t>No. F. 15(1)FD/Rules/ 2017   Dated</t>
    </r>
    <r>
      <rPr>
        <sz val="14"/>
        <color theme="1"/>
        <rFont val="DevLys 010"/>
      </rPr>
      <t xml:space="preserve"> </t>
    </r>
    <r>
      <rPr>
        <sz val="14"/>
        <color theme="1"/>
        <rFont val="Times New Roman"/>
        <family val="1"/>
      </rPr>
      <t>: 30th October, 2017 &amp; Revised Order No. F. 15   (1 )FD(Rules)/2017 dated : 09.12.2017</t>
    </r>
    <r>
      <rPr>
        <sz val="16"/>
        <color theme="1"/>
        <rFont val="Times New Roman"/>
        <family val="1"/>
      </rPr>
      <t xml:space="preserve"> </t>
    </r>
    <r>
      <rPr>
        <sz val="16"/>
        <color theme="1"/>
        <rFont val="DevLys 010"/>
      </rPr>
      <t xml:space="preserve">ds vuqlj.k esa bl fo|ky;@dk;kZy; esa dk;Zjr fuEufyf[kr dkfeZdksa dks muds uke ds lEeq[k vafdr vuqlkj muds }kjk ,d o"kZ dh larks"ktud lsok iw.kZ djus ij </t>
    </r>
  </si>
  <si>
    <t xml:space="preserve">fnukad %&amp; </t>
  </si>
  <si>
    <t>ls okf"kZd osru o`f} Lohd`r dh tkdj rnuqlkj osru</t>
  </si>
  <si>
    <t xml:space="preserve">,oa HkRrs fn;s tkus dh Lohd`fr iznku dh tkrh gS A osru o`f) tqykbZ ekg dh izFke rkjh[k dks dkfeZd ds vkdfLed vodk'k ds vfrfjDr vU; vodk'k ij gksus dh fLFkfr esa osru o`f) dk ykHk dk;Zxzg.k djus dh frfFk ls ns; gksxkA    </t>
  </si>
  <si>
    <t>01.07.2022</t>
  </si>
  <si>
    <t>Øekad %&amp; jkmekfo@dkadjksyh@Qk&amp;103@laLFkkiu@2021&amp;22@307             fnaukd %&amp;01-07-2021</t>
  </si>
  <si>
    <t xml:space="preserve">Jheku dks"kkf/kdkjh egksn; ] </t>
  </si>
  <si>
    <t>jktleUn A</t>
  </si>
  <si>
    <t>vizsy 2021</t>
  </si>
  <si>
    <t xml:space="preserve">ewy osru </t>
  </si>
  <si>
    <t xml:space="preserve">foRrh; o"kZ 2021&amp;22 gsrq fuEukuqlkj mikftZr vodk'k ds </t>
  </si>
  <si>
    <t>udn Hkqxrku fd;s tkus dh Lohdfr iznku dh tkrh gSA bl Lohd`fr dk bUnkzt lEcfU/kr vf/kdkjh@deZpkjh dh ewy lsok iqfLrdk esa dj fn;k x;k gSA</t>
  </si>
  <si>
    <r>
      <t xml:space="preserve">                    jkT; ljdkj ds foRr foHkkx ds vkns'k dzekad%&amp; </t>
    </r>
    <r>
      <rPr>
        <sz val="14"/>
        <color theme="1"/>
        <rFont val="Times New Roman"/>
        <family val="1"/>
      </rPr>
      <t xml:space="preserve">No. F. 15(1)FD/ Rules/ 2017  Dated : 30th October, 2017 &amp; Revised Order No. F. 15(1)FD (Rules)/2017 dated : 09.12.2017 </t>
    </r>
    <r>
      <rPr>
        <sz val="14"/>
        <color theme="1"/>
        <rFont val="DevLys 010"/>
      </rPr>
      <t xml:space="preserve"> ds vuqlkj LFkkuh; fo/kky;@dk;kZy; ds v/khu dk;Zjr fuEukfadr vf/kdkfj;ksa@ deZpkfj;ksa dks muds vkosnu fd;s tkuss ij ekg </t>
    </r>
  </si>
  <si>
    <t>Jheku dks"kkf/kdkjh egksn;</t>
  </si>
  <si>
    <t>dzekad@jkmekfo@dkadjksyh@ys[kk@Qk- 103@2021&amp;22@            fnuakd%&amp;01-04-2021</t>
  </si>
  <si>
    <t xml:space="preserve">                            fuEu dkfeZdkssa dks vknsf'kr fd;k tkrk gS fd vki lefiZr vodk'k </t>
  </si>
  <si>
    <t>esa ysuk pkgrs gS rks vius uke ds lkeus</t>
  </si>
  <si>
    <t>osru foRrh; o"kZ 2021&amp;22 ekg</t>
  </si>
  <si>
    <t xml:space="preserve">gka ;k ugha fy[ks A ;fn gka fy[krs gS rks fnukad </t>
  </si>
  <si>
    <t xml:space="preserve">rd vfuok;Zr lefiZr vodk'k vkosnu </t>
  </si>
  <si>
    <t>gka ;k ugh</t>
  </si>
  <si>
    <t>03.04.2021</t>
  </si>
  <si>
    <t>i= dks Hkjdj dk;kZy; esa tek djkosa rkfd vkidks Hkqxrku djkus dh dk;Zokgh dh tk lds A</t>
  </si>
  <si>
    <t>Øekad %&amp;jkmekfo@dkadjksyh@Qk&amp;103@laLFkkiu@2021&amp;22@266  fnaukd %&amp;01-04-2021</t>
  </si>
  <si>
    <t xml:space="preserve">           Jheku lfpo egksn; jktLFkku LVsV vksiu Ldwy t;iqj ds vkns'k dzaekd@i 9 ¼11½</t>
  </si>
  <si>
    <t xml:space="preserve">          vkns'k dh ikyuk esa LFkkuh; fo/kky; ds fuEu vafdr vf/kdkfj;ksa@f'k{kdks</t>
  </si>
  <si>
    <t>25.12.2020</t>
  </si>
  <si>
    <t>08.01.2021</t>
  </si>
  <si>
    <t>25.12.2021</t>
  </si>
  <si>
    <t>08.01.2022</t>
  </si>
  <si>
    <t>25.12.2022</t>
  </si>
  <si>
    <t>08.01.2023</t>
  </si>
  <si>
    <t>25.12.2023</t>
  </si>
  <si>
    <t>08.01.2024</t>
  </si>
  <si>
    <t>25.12.2024</t>
  </si>
  <si>
    <t>08.01.2025</t>
  </si>
  <si>
    <t>25.12.2025</t>
  </si>
  <si>
    <t>08.01.2026</t>
  </si>
  <si>
    <t>Jheku ftyk f'k{kk vf/kdkjh egksn;]eq[;ky;]ek/;fed</t>
  </si>
  <si>
    <t>25.12.2026</t>
  </si>
  <si>
    <t>08.01.2027</t>
  </si>
  <si>
    <t>25.12.2027</t>
  </si>
  <si>
    <t>08.01.2028</t>
  </si>
  <si>
    <t>25.12.2028</t>
  </si>
  <si>
    <t>08.01.2029</t>
  </si>
  <si>
    <t>Jheku~ ftyk f'k{kk vf/kdkjh ek/;fed]eq[;ky;]jktleUn ds</t>
  </si>
  <si>
    <t xml:space="preserve">            Jheku funs'kd egksn; ek/;fed f'k{kk jktLFkku chdkusj ds vkns'k dzekad </t>
  </si>
  <si>
    <t xml:space="preserve">f'kfojk@ek@laLFkk@lh&amp;1@laLd`r@fjO;q-Mhihlh@inLFkkiu&amp;2018&amp;19@2018 fnaukd </t>
  </si>
  <si>
    <t>ok-os-o`f) Lohd`r</t>
  </si>
  <si>
    <t xml:space="preserve">      vkxkeh okf"kZd osru o`f} fnaukd</t>
  </si>
  <si>
    <t>dks ns; gksxh A</t>
  </si>
  <si>
    <t xml:space="preserve">Øekad%&amp; jkmekfo@dkadjksyh@Qk&amp;103@osru fu;eu@2020&amp;21@     fnaukd %&amp;04-01-2020 </t>
  </si>
  <si>
    <t xml:space="preserve">                 Jheku f'k{kk mi funs'kd ek/;fed mn;iqj e.My mn;iqj ds vkns'k dzekad </t>
  </si>
  <si>
    <t xml:space="preserve">f'kmfu&amp;ek/;@mn;@laLFkk&amp;c@Qk&amp;1081&amp;85¼1½@07&amp;08@2009&amp;10@116&amp;123 fnaukd </t>
  </si>
  <si>
    <t xml:space="preserve">02&amp;07&amp;2009 }kjk fuEukfadr v/;kid dh inkSUufr ofj"B v/;kid in ij gksus ls fuEukuqlkj </t>
  </si>
  <si>
    <t>fuEukuqlkj osru fu;eu fd;k tkrk gS bUgS vkfFkZd ykHk o-v- in ij dk;Zxg.k fnaukd ls ns; gksxkA</t>
  </si>
  <si>
    <t xml:space="preserve">vkxkeh okf"kZd osru o`f} fnaukd </t>
  </si>
  <si>
    <t xml:space="preserve">dks ns; gksxh A </t>
  </si>
  <si>
    <t>2&amp; lEcfU/kr dkfeZd</t>
  </si>
  <si>
    <t xml:space="preserve">3&amp; O;fDrxr iaftdk </t>
  </si>
  <si>
    <t>www.rajsevak.com</t>
  </si>
  <si>
    <t>¼2½ vU; fooj.k vUrj ck/kd o vekU; lsokdky ;fn dksbZ gks %&amp;</t>
  </si>
  <si>
    <t>ewy</t>
  </si>
  <si>
    <t>dc rd</t>
  </si>
  <si>
    <t xml:space="preserve">dc ls </t>
  </si>
  <si>
    <t>fu;qfDr ewy</t>
  </si>
  <si>
    <t>¼1½  mijksDr dky esa mUgksus us fuEufyf[kr ifjykHk fy;s gS %&amp;</t>
  </si>
  <si>
    <t>fujUrj ,oa ;ksX; lsok dk izek.k i=</t>
  </si>
  <si>
    <t>th-,- 141</t>
  </si>
  <si>
    <t>fu;ekuqlkj</t>
  </si>
  <si>
    <t>01.04.2020</t>
  </si>
  <si>
    <t>30.06.2020</t>
  </si>
  <si>
    <t xml:space="preserve"> HkRrs </t>
  </si>
  <si>
    <t>fy;s x;s ifjykHk ¼ ewy osru ½</t>
  </si>
  <si>
    <t xml:space="preserve"> 'kwU;</t>
  </si>
  <si>
    <t xml:space="preserve">       ;g izekf.kr fd;k tkrk gS fd Jh@Jhefr</t>
  </si>
  <si>
    <t xml:space="preserve">in </t>
  </si>
  <si>
    <t xml:space="preserve">inLFkkiu LFkku  </t>
  </si>
  <si>
    <t>ds lsokdky dks tks fnukad</t>
  </si>
  <si>
    <t xml:space="preserve">osru fcyksa Hkqxrku dh ukekoyh] O;SfDrd QkbZy bR;kfn tks dk;kZy; esa mirC/k gS ] ls </t>
  </si>
  <si>
    <t xml:space="preserve">tkap dj fy;k x;k gS vkSj fuEufyf[kr lsokdky ds vykok ckdh lsokdky fujUrj </t>
  </si>
  <si>
    <t>,oa ;ksX; ik;k x;k gSA</t>
  </si>
  <si>
    <t xml:space="preserve">eksckbZy uEcj </t>
  </si>
  <si>
    <t>rglhy</t>
  </si>
  <si>
    <t>jktleUn</t>
  </si>
  <si>
    <t>01.07.2020</t>
  </si>
  <si>
    <t>31.03.2021</t>
  </si>
  <si>
    <t>पितृत्व अवकाश</t>
  </si>
  <si>
    <t>प्रयोगशाला सहायक I</t>
  </si>
  <si>
    <t>vodk'k dk uke</t>
  </si>
  <si>
    <t>Mh-Mh-vks- ls mPp vf/kdkjh dk inuke</t>
  </si>
  <si>
    <t>Mh-Mh-vks- ls mPp vf/kdkjh dk dk;kZy; dk irk</t>
  </si>
  <si>
    <t xml:space="preserve">Mh-Mh-vks- ls mPp vf/kdkjh dk dk;kZy; dk LFkku </t>
  </si>
  <si>
    <t>jktleUn ftyk &amp; jktleUn</t>
  </si>
  <si>
    <t>ftyk f'k{kk vf/kdkjh] eq[;ky;] ek/;fed</t>
  </si>
  <si>
    <t xml:space="preserve">ftyk f'k{kk vf/kdkjh </t>
  </si>
  <si>
    <t>fo"k; %&amp; vodk'k pkgus ckcr A</t>
  </si>
  <si>
    <t xml:space="preserve">rd   </t>
  </si>
  <si>
    <t xml:space="preserve">ij  </t>
  </si>
  <si>
    <t>dkj.k ls jguk pkgrk gwa A</t>
  </si>
  <si>
    <t>d`i;k esjk vodk'k Lohd`r djus dh d`ik djkosa A</t>
  </si>
  <si>
    <t>l{ke vf/kdkjh ds gLrk{kj</t>
  </si>
  <si>
    <t>2 lEcfU/kr dkfeZd</t>
  </si>
  <si>
    <t>dk;kZy; dk uke %&amp;</t>
  </si>
  <si>
    <t>Mh, 17 izfr'kr</t>
  </si>
  <si>
    <t xml:space="preserve">vizsy 2021 </t>
  </si>
  <si>
    <t xml:space="preserve">          izekf.kr fd;k tkrk gS fd mDr dkfeZdksa us ,sls fdlh vodk'k dk miHkksx ughsa fd;k gS ftlls mudh osru o`f) izHkkfor gksrh gksA Lohd`r osru o`f} dk bUnzkt dkfeZd dh lsok iqfLrdk esa dj fn;k x;k gSaA</t>
  </si>
  <si>
    <t xml:space="preserve">                         foRr foHkkx jktLFkku ljdkj ds vkns'k dekad ,Q-6 ¼5½ ,QMh ¼:Yl½@2009 t;iqj fn- 18-10-2020 ds vuqlkj LFkkuh; dk;kZy; ds v/khu dk;Zjr fuEukafdr vjktif=r deZpkfj;ks dks foRrh; o"kZ  2019&amp;20  gsrq jkT; ljdkj }kjk fu/kkZfjr 'krkZ ds v/khu rnFkZ cksul Hkqxrku fd;s tkus dh Lohdfr iznku dh tkrh gSA</t>
  </si>
  <si>
    <t>31 ekpZ 2020 dks ewy osru</t>
  </si>
  <si>
    <t>Øekad %&amp; jkmekfo@dkadjksyh@Qk&amp;103@laLFkkiu@2020&amp;21@151    fnaukd %&amp;19-10-2021</t>
  </si>
  <si>
    <t xml:space="preserve">Jheku dks"kkf/kdkjh egksn;  </t>
  </si>
  <si>
    <t>izsf"kr</t>
  </si>
  <si>
    <t>Øekad@jkmekfo@dakdjksyh@laLFkkiu@Qk&amp;104@2021&amp;22@          fnukad  17@04@2021</t>
  </si>
  <si>
    <t xml:space="preserve">            Jheku ftyk f'k{kk vf/kdkjh egksn; ¼ eqq[;ky; ½ ek/;fed jktleUn ds vkns'k dzekad </t>
  </si>
  <si>
    <t xml:space="preserve">&amp;ftf'kv@ek/;@jktl@ys[kk@,lhih@2020@1032 fnaukd 06&amp;02&amp;2020 dh vuqikyuk esa </t>
  </si>
  <si>
    <t xml:space="preserve"> dh lsok larks"ktud iw.kZ fd;s tkus ls </t>
  </si>
  <si>
    <t xml:space="preserve">vk'okflr dsfj;j izxfr ¼,lhih½ fnukad 26&amp;11&amp;2018 ls Lohd`r dh xbZ gS A jktLFkku flfoy lsok;sa </t>
  </si>
  <si>
    <t>¼iqujhf{kr½ fu;e&amp;2017 ds fu;e 14 ds vUrxZr budk osru fu/kkZj.k fuEukuqlkj fd;k tkrk gS A</t>
  </si>
  <si>
    <t xml:space="preserve">          vkxkeh okf"kZd osru o`f} fnaukd </t>
  </si>
  <si>
    <t>)kjk %&amp; lEcfU/kr uksMy vf/kdkjh</t>
  </si>
  <si>
    <t xml:space="preserve">ek/;@laLFkk@lh&amp;2@okf.k&amp;bfr@izksc&amp;LFkkbZ@ih,llh&amp;15@okf.kT;@2019  fnaukd %&amp; 28&amp;08&amp;2019 </t>
  </si>
  <si>
    <t xml:space="preserve">               Jheku funs'kd egksn; ] ek/;fed f'k{kk ] chdkusj ds vkns'k dzekad % f'kfojk@ </t>
  </si>
  <si>
    <t xml:space="preserve">dks nks o"kZ dk ifjoh{kkdky iw.kZ </t>
  </si>
  <si>
    <t xml:space="preserve">djus ij fu;fer osru esa U;wure osru pqdk;s tkus dh Lohd`fr fn;s tkuss ls fuEukuqlkj osru fu/kkZfjr </t>
  </si>
  <si>
    <t>dj osru pqdk;s tkus dh Lohd`fr iznku dh tkrh gSA</t>
  </si>
  <si>
    <t xml:space="preserve">ds }kjk Jh@Jhefr </t>
  </si>
  <si>
    <t>3&amp; lEcfU/kr dkfeZd</t>
  </si>
  <si>
    <t xml:space="preserve">4&amp; O;fDrxr iaftdk </t>
  </si>
  <si>
    <t xml:space="preserve">5&amp; jf{kr i=koyh </t>
  </si>
  <si>
    <t xml:space="preserve">1&amp; Jheku ftyk dks"kkf/kdkjh egksn; </t>
  </si>
  <si>
    <t xml:space="preserve">        Jheku ftyk f'k{kk vf/kdkjh] ek/;fed] </t>
  </si>
  <si>
    <t xml:space="preserve">jktleUn </t>
  </si>
  <si>
    <t xml:space="preserve">ds vkns'k dzekad % </t>
  </si>
  <si>
    <t>ftf'kv@eq[;k@</t>
  </si>
  <si>
    <r>
      <t xml:space="preserve">fo"k; %&amp; fgrdkjh fu/kh okf"kZd va'knku o"kZ 2020 dk f'kM;qy o </t>
    </r>
    <r>
      <rPr>
        <sz val="14"/>
        <color theme="1"/>
        <rFont val="Times New Roman"/>
        <family val="1"/>
      </rPr>
      <t xml:space="preserve">ECS </t>
    </r>
    <r>
      <rPr>
        <sz val="14"/>
        <color theme="1"/>
        <rFont val="DevLys 010"/>
      </rPr>
      <t>fLyi fHktokus ckcr A</t>
    </r>
  </si>
  <si>
    <t xml:space="preserve">fgrdkjh fu/kh okf"kZd va'knku o"kZ 2020 dh jkf'k ekg fnlEcj 2020 ds osru fcy ls dj yh xbZ gSA </t>
  </si>
  <si>
    <r>
      <t xml:space="preserve">             fgrdkjh fu/kh okf"kZd va'knku o"kZ 2020 dk f'kM;qy o </t>
    </r>
    <r>
      <rPr>
        <sz val="14"/>
        <color theme="1"/>
        <rFont val="Times New Roman"/>
        <family val="1"/>
      </rPr>
      <t xml:space="preserve">ECS </t>
    </r>
    <r>
      <rPr>
        <sz val="14"/>
        <color theme="1"/>
        <rFont val="DevLys 010"/>
      </rPr>
      <t xml:space="preserve">fLyi bl i= ds lkFk </t>
    </r>
  </si>
  <si>
    <t xml:space="preserve">layXu %&amp;1-fgrdkjh fu/kh f'kM;qy </t>
  </si>
  <si>
    <r>
      <t xml:space="preserve">        2-</t>
    </r>
    <r>
      <rPr>
        <sz val="14"/>
        <color theme="1"/>
        <rFont val="Times New Roman"/>
        <family val="1"/>
      </rPr>
      <t xml:space="preserve">ECS </t>
    </r>
    <r>
      <rPr>
        <sz val="14"/>
        <color theme="1"/>
        <rFont val="DevLys 010"/>
      </rPr>
      <t xml:space="preserve">fLyi </t>
    </r>
  </si>
  <si>
    <t>fiudksM uEcj &amp; 334001</t>
  </si>
  <si>
    <t>jktLFkku ]chdkusj ftyk &amp; chdkusj</t>
  </si>
  <si>
    <t xml:space="preserve">fgrdkjh fu/kh ]ek/;fed f'k{kk </t>
  </si>
  <si>
    <t>lsokesa ]</t>
  </si>
  <si>
    <t>rglhy &amp; jktleUn ftyk &amp; jktleUn</t>
  </si>
  <si>
    <t xml:space="preserve">               ,lvkbZ  fjdkMZ cqd fHktkus ckcrA</t>
  </si>
  <si>
    <t xml:space="preserve"> ftyk&amp;   </t>
  </si>
  <si>
    <t>in&amp;</t>
  </si>
  <si>
    <t>dh inksUufr@LFkkukUrj.k LFkkuh; dk;kZy; @</t>
  </si>
  <si>
    <t xml:space="preserve">fo/kky; ls vkids fo/kky; jk ckmekfo@ckekfo@mizkfo                      </t>
  </si>
  <si>
    <t>dkadjksyh</t>
  </si>
  <si>
    <t>es gks tkus ls budh lsokiqfLrdk ,oa O;fDrxr iaftdk@thih,Q iklcqd</t>
  </si>
  <si>
    <t xml:space="preserve">         fo"k;&amp;lsokiqfLrdk ,oa O;fDrxr iaftdk@thih,Q iklcqd@,uih,l iklcqd@  </t>
  </si>
  <si>
    <t xml:space="preserve">,uih,l iklcqd@jkT; chek fjdkMZ cqd blds lkFk es layXu dj izsf"kr gS A </t>
  </si>
  <si>
    <t xml:space="preserve">               d`Ik;k izkfIr jlhn fHktkos A</t>
  </si>
  <si>
    <t xml:space="preserve">        4&amp;,uih,l iklcqd&amp;</t>
  </si>
  <si>
    <t xml:space="preserve">        5&amp;jkT; chek fjdkMZ cqd&amp;                   </t>
  </si>
  <si>
    <t>,d</t>
  </si>
  <si>
    <t>layXu %&amp;1&amp; lsokiqfLrdk&amp;</t>
  </si>
  <si>
    <t>dzekad&amp;jkckyd`".kmekfo@dkad@Qk&amp; 102@2020&amp;21@       fnukad % 06-01-2021</t>
  </si>
  <si>
    <t xml:space="preserve">jkmekfo@ekfo dkadjksyh           </t>
  </si>
  <si>
    <t xml:space="preserve">ek/;@laLFkk@lh&amp;2@okf.k&amp;bfr@izksc&amp;LFkkbZ@ih,llh&amp;15@okf.kT;@2019  fnaukd %&amp; 28&amp;08&amp;2021 </t>
  </si>
  <si>
    <t>Øekad%&amp; jkmekfo@dkadjksyh@osru fu;eu@Qk&amp;103@2020&amp;21@           fnaukd %&amp;29&amp;08&amp;2020</t>
  </si>
  <si>
    <t>ofj0 Øekad 
o"kZ</t>
  </si>
  <si>
    <t xml:space="preserve">ekg </t>
  </si>
  <si>
    <t>vxLr 2021</t>
  </si>
  <si>
    <t>06.01.2021</t>
  </si>
  <si>
    <t>l= %&amp;</t>
  </si>
  <si>
    <t>2021-2022</t>
  </si>
  <si>
    <t>INCOME TAX</t>
  </si>
  <si>
    <t>Received a sum of Rs.</t>
  </si>
  <si>
    <t xml:space="preserve">(Rupees </t>
  </si>
  <si>
    <t xml:space="preserve">                                                                 </t>
  </si>
  <si>
    <t xml:space="preserve"> only) towards House Rent @ </t>
  </si>
  <si>
    <t xml:space="preserve">Rs. (Rupees </t>
  </si>
  <si>
    <t xml:space="preserve">only) per month from </t>
  </si>
  <si>
    <t>from Dr/Sri/Smt</t>
  </si>
  <si>
    <t xml:space="preserve">in respect of House No </t>
  </si>
  <si>
    <t>Address:</t>
  </si>
  <si>
    <t>PAN No:</t>
  </si>
  <si>
    <t xml:space="preserve">   Jheku ftyk f’k{kk vf/kdkjh ¼eq[;ky;½]ek/;fed jktleUn ds vkns’k Øekad&amp;</t>
  </si>
  <si>
    <t xml:space="preserve">dk ifjoh{kkdky lekfIr i'pkr~ </t>
  </si>
  <si>
    <t xml:space="preserve">LFkk;hdj.k fd;s tkus ds dkj.k jktLFkku flfoy lsok ¼iqujhf{kr½ fu;e 2017 </t>
  </si>
  <si>
    <t>edku fdjk;k HkÙkk fu;e ,Q 6¼4½,Q Mh :Yl 2017 t;iqj fnukad 30-10-2017 ds</t>
  </si>
  <si>
    <t xml:space="preserve">                                                       fnukad 06-01-2021</t>
  </si>
  <si>
    <t xml:space="preserve">vuqlj.k esa dkfeZd dks ewy osru dk </t>
  </si>
  <si>
    <t>fuEukuqlkj Lohd`r fd;k tkrk gSA</t>
  </si>
  <si>
    <t>edku fdjk;k HkÙkk dh jkf'k</t>
  </si>
  <si>
    <t xml:space="preserve">Jheku ftyk f’k{kk vf/kdkjh ek/;fed </t>
  </si>
  <si>
    <t xml:space="preserve">Jheku ftyk dks"kkf/kdkjh </t>
  </si>
  <si>
    <t>lacaf/kr dkfeZd Jh</t>
  </si>
  <si>
    <t xml:space="preserve">izfr’kr edku fdjk;k HkÙkk </t>
  </si>
  <si>
    <t>fdjk;s ds edku esa jgus okys jkT; deZpkjh ds fy, edku fdjk;k HkRrk izkIr djus gsrq vkosnu i=</t>
  </si>
  <si>
    <t xml:space="preserve">2- in ,oa foHkkx ftlesa fu;qDr gS </t>
  </si>
  <si>
    <t>izekf.kr fd;k tkrk gS fd %&amp;</t>
  </si>
  <si>
    <r>
      <rPr>
        <sz val="12"/>
        <rFont val="Times New Roman"/>
        <family val="1"/>
      </rPr>
      <t>( ii)</t>
    </r>
    <r>
      <rPr>
        <sz val="12"/>
        <rFont val="DevLys 010"/>
      </rPr>
      <t xml:space="preserve"> eq&gt;s ljdkjh fuokl LFkku ugha feyk gSA</t>
    </r>
  </si>
  <si>
    <r>
      <rPr>
        <sz val="12"/>
        <rFont val="Times New Roman"/>
        <family val="1"/>
      </rPr>
      <t xml:space="preserve">( iii) </t>
    </r>
    <r>
      <rPr>
        <sz val="12"/>
        <rFont val="DevLys 010"/>
      </rPr>
      <t>ftl edku dk fdjk;k HkRrk ekaxk x;k gS] mldk dksbZ Hkh Hkkx u rks nwljs dks fdjk;s ij fn;k x;k gS</t>
    </r>
  </si>
  <si>
    <r>
      <rPr>
        <sz val="12"/>
        <rFont val="Times New Roman"/>
        <family val="1"/>
      </rPr>
      <t>( iv )</t>
    </r>
    <r>
      <rPr>
        <sz val="12"/>
        <rFont val="DevLys 010"/>
      </rPr>
      <t xml:space="preserve"> esjh ifRu@ifr] esjs fu;qfDr LFkku ij] u jkT; lsok esa gSa vkSj u vU; ifCyd@izkbZosV {ks= esa fu;qfDr</t>
    </r>
  </si>
  <si>
    <r>
      <rPr>
        <sz val="12"/>
        <rFont val="Times New Roman"/>
        <family val="1"/>
      </rPr>
      <t>( v )</t>
    </r>
    <r>
      <rPr>
        <sz val="12"/>
        <rFont val="DevLys 010"/>
      </rPr>
      <t xml:space="preserve"> izekf.kr fd;k tkrk gS fd esjs v/khuLFk edku dk okLro esa fn;k x;k fdjk;k] eq&gt;s Lohd`r fd;s x;s</t>
    </r>
  </si>
  <si>
    <r>
      <rPr>
        <sz val="12"/>
        <rFont val="Times New Roman"/>
        <family val="1"/>
      </rPr>
      <t xml:space="preserve">( vi ) </t>
    </r>
    <r>
      <rPr>
        <sz val="12"/>
        <rFont val="DevLys 010"/>
      </rPr>
      <t>esjh ifRu@ifr dks dsUnzh; ljdkj@jkT; ljdkj@,d vksVksuksel ifCyd vUMjVsfdax ;k v)Z jktdh;</t>
    </r>
  </si>
  <si>
    <t xml:space="preserve">fnukad % </t>
  </si>
  <si>
    <t xml:space="preserve">foHkkx </t>
  </si>
  <si>
    <t>izekf.kr fd;k tkrk gS %&amp;</t>
  </si>
  <si>
    <t>¼1½ eSaus edku fdjk;s HkRrs ds ekax dh tkap dj yh gS vkSj eq&gt;s lUrqf"V gS fd ekax fu;eksa ds</t>
  </si>
  <si>
    <t>3- edku ekfyd dk uke ,oa fdjk;s ds edku dk iwjk irk %&amp;</t>
  </si>
  <si>
    <t>4- fn;k tkus okyk ekfld fdjk;k %&amp;</t>
  </si>
  <si>
    <t>5- fu;eksa ds vUrxZr Lohd`r edku fdjk;k HkRrs dh jde %&amp;</t>
  </si>
  <si>
    <t>6- fdjk;s ds edku dks ysus dh rkjh[k %&amp;</t>
  </si>
  <si>
    <t>1- dkfeZd dk uke %&amp;</t>
  </si>
  <si>
    <r>
      <rPr>
        <sz val="14"/>
        <color theme="1"/>
        <rFont val="DevLys 010"/>
      </rPr>
      <t xml:space="preserve">uksV %&amp;                                                                                          1-  chek _.k ckWDl esa Lohd`r _.k dh jkf'k vafdr djuh gS u fd izkIr Hkqxrku dh jkf'kA
2- _.k C;kt dh x.kuk gsrq _.k izkfIr ds le; ykxw C;kt nj ckWDl esa crkbZ gqbZ _.k C;kt nj ls C;kt x.kuk dh tkosA
3- chek _.k dh okilh chesnkj ds foHkkx }kjk dVkSrh i= ds _.k okilh dkWye esa ntZ gksus okyh jkf'k gh vafdr dh tkosA
4- chesnkj us ;fn iwoZ esa _.k C;kt jkf'k tek djokbZ gS vkSj mls _.k C;kt ds dkWye esa vafdr dj tek djokbZ gS rks gh tek djokuk ekuk tk,xk vkSj ;fn _.k dkWye esa gh _.k C;kt vafdr dj fn;k gS rks _.k C;kt tek djokuk ugha ekuk tk;sxkA
5- mDr C;kt x.kuk esa iSuy bUVjsLV dh x.kuk 'kkfey ugha gS A blds fy, foHkkx ds lacaf/kr ftyk dk;kZy; ls lEidZ fd;k tkos A                                                                              6- mDr _.k C;kt x.kuk dh i)fr ds laca/k esa vf/kd tkudkjh ds fy, foHkkx ds LFkkuh; dk;kZy; ls lEidZ fd;k tk ldrk gSA
</t>
    </r>
    <r>
      <rPr>
        <sz val="11"/>
        <color theme="1"/>
        <rFont val="DevLys 010"/>
      </rPr>
      <t xml:space="preserve">   </t>
    </r>
  </si>
  <si>
    <t xml:space="preserve">Office-                   State of First Deduction on Account of Insurence Primium For The Month - MARCH </t>
  </si>
  <si>
    <t>Classsification – R- UNFUNDED DEBIT – Other Account</t>
  </si>
  <si>
    <t>State  Government  Insurence Fund</t>
  </si>
  <si>
    <t xml:space="preserve">Department - </t>
  </si>
  <si>
    <t>PRINCIPAL GOVT .  SR. SECONDARY  SCHOOL KANKROLI DISTIK - RAJSAMAND</t>
  </si>
  <si>
    <t xml:space="preserve">Certified thet recoveries amounting to Rs.  </t>
  </si>
  <si>
    <t>have been made from pay Bill No</t>
  </si>
  <si>
    <t xml:space="preserve">Date  </t>
  </si>
  <si>
    <t>21.05.2020</t>
  </si>
  <si>
    <t xml:space="preserve">                    jkT; ljdkj ds vkns’k Øekad &amp; i-6¼2½@lkiz@3@81 fnukad  16-06-2015 ds vuqlkj prqFkZ Js.kh deZpkfj;ksa dks onhZ ds LFkku ij onhZ HkRrs dh jkf’k dk udn Hkqxrku djus ds vkns’k gksus ds dkj.k vkns’k dh ikyuk esa bl fo|ky; ds  </t>
  </si>
  <si>
    <t xml:space="preserve">fuEukfdar prqFkZ Js.kh deZpkfj;ksa dks o"kZ  </t>
  </si>
  <si>
    <t xml:space="preserve">dh onhZ HkRrs dh </t>
  </si>
  <si>
    <t xml:space="preserve">2021 &amp; 2022 </t>
  </si>
  <si>
    <t xml:space="preserve">jkf’k dk udn Hkqxrku djus dh Lohd`fr iznku dh tkrh gS A  </t>
  </si>
  <si>
    <t xml:space="preserve">  5-</t>
  </si>
  <si>
    <t xml:space="preserve">  6-</t>
  </si>
  <si>
    <t xml:space="preserve">  7-</t>
  </si>
  <si>
    <t>v{kjs :i;s lkr gtkj ikap lkS ek=</t>
  </si>
  <si>
    <t>Øekad@jkmekfo@ dkadjksyh @ys[kk@Qk&amp;4@2021&amp;22@316      fnukad 07-07-2021</t>
  </si>
  <si>
    <t xml:space="preserve">1&amp; ys[kk 'kk[kk LFkkuh; fo/kky; </t>
  </si>
  <si>
    <t>2&amp; ys[kk ’kk[kk e; nks izfrfyfi A</t>
  </si>
  <si>
    <t>3&amp; lacaf/kr Jh ------------------------------------------------------------------------------A</t>
  </si>
  <si>
    <t>4&amp; O;fDrxr iaftdk Jh --------------------------------------------------------------A</t>
  </si>
  <si>
    <t>5&amp; dk;kZy; izfr A</t>
  </si>
  <si>
    <t xml:space="preserve">le; </t>
  </si>
  <si>
    <t>1 cts</t>
  </si>
  <si>
    <t xml:space="preserve">fnukad  </t>
  </si>
  <si>
    <t xml:space="preserve">uksV %&amp; </t>
  </si>
  <si>
    <t xml:space="preserve">        </t>
  </si>
  <si>
    <t>dh fufonk esa deh'ku dh njsa lcls mPp gksus ls bUgSa dk;kZns'k fn;k tkos A</t>
  </si>
  <si>
    <t xml:space="preserve">                   vUrj rkfydk fooj.k             </t>
  </si>
  <si>
    <t>ia[kk</t>
  </si>
  <si>
    <t xml:space="preserve">ls cSad [kkrs esa dEiksftV </t>
  </si>
  <si>
    <r>
      <t xml:space="preserve">03-01-2019 dks </t>
    </r>
    <r>
      <rPr>
        <sz val="14"/>
        <color theme="1"/>
        <rFont val="Times New Roman"/>
        <family val="1"/>
      </rPr>
      <t>SAL0119312133300033812000018601832210</t>
    </r>
  </si>
  <si>
    <t xml:space="preserve">                       le’kk ls okf”kZd vuqnku en gsrq jkf’k  </t>
  </si>
  <si>
    <t xml:space="preserve">Ldqy xzkaUV dh jkf'k tek gq;h A vr% iwoZ esa fodkl dks"k en ls fd;s x;s fuEu fcyksa dk Hkqxrku </t>
  </si>
  <si>
    <t xml:space="preserve">iqu% le’kk ls dEiksftV Ldqy xzkaUV en ls Hkqxrku djus dh Lohd`fr iznku dh tkrh gS A </t>
  </si>
  <si>
    <r>
      <t xml:space="preserve">03-01-2019 dks </t>
    </r>
    <r>
      <rPr>
        <sz val="14"/>
        <color theme="1"/>
        <rFont val="Times New Roman"/>
        <family val="1"/>
      </rPr>
      <t>SAL0119312133300033812000018601832210694</t>
    </r>
    <r>
      <rPr>
        <sz val="14"/>
        <color theme="1"/>
        <rFont val="DevLys 010 "/>
      </rPr>
      <t xml:space="preserve"> </t>
    </r>
  </si>
  <si>
    <t xml:space="preserve">Jh fiUVq gfjtu] dkadjksyh 500 &amp; 230 </t>
  </si>
  <si>
    <r>
      <t xml:space="preserve">dzekad@jkmekfo@dkadjksyh@ys[kk@Qk- @2020&amp;21@      fnukad </t>
    </r>
    <r>
      <rPr>
        <sz val="14"/>
        <color theme="1"/>
        <rFont val="Times New Roman"/>
        <family val="1"/>
      </rPr>
      <t>:-</t>
    </r>
    <r>
      <rPr>
        <sz val="14"/>
        <color theme="1"/>
        <rFont val="DevLys 010"/>
      </rPr>
      <t xml:space="preserve"> </t>
    </r>
    <r>
      <rPr>
        <b/>
        <sz val="14"/>
        <color theme="1"/>
        <rFont val="DevLys 010"/>
      </rPr>
      <t>23-03-2021</t>
    </r>
  </si>
  <si>
    <t>25.1.21</t>
  </si>
  <si>
    <t xml:space="preserve">vuqlkj 'kkyk izcU/ku lfefr ds izLrko la[;k  </t>
  </si>
  <si>
    <t>15.12.2020</t>
  </si>
  <si>
    <t xml:space="preserve">ds vuq:i </t>
  </si>
  <si>
    <t xml:space="preserve">dz; dh xbZ gS ftldk vuqeksnu ,l,elh ds )kjk fnukad </t>
  </si>
  <si>
    <t xml:space="preserve">17@30-03-2019 </t>
  </si>
  <si>
    <t xml:space="preserve">)kjk fd;k x;k A </t>
  </si>
  <si>
    <t>lkFk gh mDr fo/kky; 'kwU; ukekadu dk ugha gS A</t>
  </si>
  <si>
    <r>
      <t xml:space="preserve">dzekad@jkmekfo@dkaadjksyh@ys[kk@Qk- @2018&amp;19@       fnukad </t>
    </r>
    <r>
      <rPr>
        <b/>
        <sz val="14"/>
        <color theme="1"/>
        <rFont val="Times New Roman"/>
        <family val="1"/>
      </rPr>
      <t xml:space="preserve">: </t>
    </r>
    <r>
      <rPr>
        <b/>
        <sz val="14"/>
        <color theme="1"/>
        <rFont val="DevLys 010"/>
      </rPr>
      <t>30-03-2019</t>
    </r>
  </si>
  <si>
    <t xml:space="preserve">jktleUnA </t>
  </si>
  <si>
    <t>1-Jheku eq[; ftyk f'k{kk vf/kdkjh ,oa insu ftyk ifj;kstuk leUo;d lexz f'k{kk vfHk;ku]</t>
  </si>
  <si>
    <t xml:space="preserve">2-ys[kk ’kk[kk e; nks izfr A </t>
  </si>
  <si>
    <t>3-dk;kZy; izfr A</t>
  </si>
  <si>
    <t>fo/kky; dk uke%&amp;</t>
  </si>
  <si>
    <t xml:space="preserve">fo/kky; dk ;w MkbZl dksM %&amp; </t>
  </si>
  <si>
    <t xml:space="preserve">dEiksftV Ldqy xzkaUV izkIr jkf'k %&amp; </t>
  </si>
  <si>
    <t xml:space="preserve">100000@&amp;   </t>
  </si>
  <si>
    <t xml:space="preserve">               izekf.kr fd;k tkrk gS fd l= </t>
  </si>
  <si>
    <t xml:space="preserve">esa izkIr dEiksftV Ldqy xzkaUV  </t>
  </si>
  <si>
    <t xml:space="preserve">2020&amp;21 </t>
  </si>
  <si>
    <r>
      <t xml:space="preserve">jkf’k </t>
    </r>
    <r>
      <rPr>
        <b/>
        <sz val="14"/>
        <color theme="1"/>
        <rFont val="DevLys 010"/>
      </rPr>
      <t>¼:i;s½</t>
    </r>
  </si>
  <si>
    <t xml:space="preserve">jkf'k :i;s </t>
  </si>
  <si>
    <t xml:space="preserve">dk mi;ksx fo/kky; izcU/ku lfefr )kjk dj fy;k gS A 'ks"k </t>
  </si>
  <si>
    <r>
      <t xml:space="preserve">jkf'k ¼ ;fn dksbZ gks </t>
    </r>
    <r>
      <rPr>
        <sz val="14"/>
        <color theme="1"/>
        <rFont val="DevLys 010"/>
      </rPr>
      <t>½</t>
    </r>
    <r>
      <rPr>
        <sz val="14"/>
        <color theme="1"/>
        <rFont val="Kruti Dev 011"/>
      </rPr>
      <t xml:space="preserve"> :i;s 'kwU; dk pSd la[;k 'kwU; cSad 'kwU; 'kk[kk 'kwU; fnukad 'kwU; )kjk </t>
    </r>
  </si>
  <si>
    <t>okil fHktok;k tk jgk gS A</t>
  </si>
  <si>
    <t xml:space="preserve">                 miyC/k jsdkMZ@Hkqxrku fcyksa dh dk;kZy; izfr@jftLVj ds </t>
  </si>
  <si>
    <t xml:space="preserve">vk/kkj ij izekf.kr fd;k tkrk gS fd </t>
  </si>
  <si>
    <t xml:space="preserve">in %&amp; </t>
  </si>
  <si>
    <t xml:space="preserve">dk;Zjr LFkku %&amp; </t>
  </si>
  <si>
    <t xml:space="preserve">ftyk </t>
  </si>
  <si>
    <t xml:space="preserve">jktleUn dk </t>
  </si>
  <si>
    <t>;k=k O;;</t>
  </si>
  <si>
    <t xml:space="preserve">fcydh jkf’k :i;k %&amp; </t>
  </si>
  <si>
    <t xml:space="preserve">10161@&amp; v{kjs :i;k nl gtkj ,d lkS bxlB ek= </t>
  </si>
  <si>
    <t xml:space="preserve">dk Hkqxrku bl </t>
  </si>
  <si>
    <t>fo/kky; vFkok vU; fo/kky;@dk;kZy; ls ugha gqvk gS A</t>
  </si>
  <si>
    <t>&amp;% uksu isesUV lfVZfQdsV %&amp;</t>
  </si>
  <si>
    <t>21.02.2021</t>
  </si>
  <si>
    <t>&amp;% osfyfMVh lfVZfQdsV %&amp;</t>
  </si>
  <si>
    <t xml:space="preserve">eSa larq"V gqWa fd </t>
  </si>
  <si>
    <t xml:space="preserve">dk nkos dh izd`fr </t>
  </si>
  <si>
    <t xml:space="preserve">fcy ftldk ;ksx </t>
  </si>
  <si>
    <t xml:space="preserve">ns; gS vkSj foLr`r tkWap </t>
  </si>
  <si>
    <t>ds vkfMV esa ’kkfey fd;k tk ldrk gS A</t>
  </si>
  <si>
    <t>20164 ls 21000</t>
  </si>
  <si>
    <t>21001 ls 22000</t>
  </si>
  <si>
    <t xml:space="preserve">firk </t>
  </si>
  <si>
    <t>tkfr&amp;</t>
  </si>
  <si>
    <t>me</t>
  </si>
  <si>
    <t>inLFkkiu LFkku &amp;</t>
  </si>
  <si>
    <t xml:space="preserve">,rn }kjk jktLFkku ljdkj dh ,slh fdlh Hkh izdkj dh jkf'k dks izfrnk; fjQ.M djus dk ,rn~ }kjk </t>
  </si>
  <si>
    <t>tks fd fnukad&amp;</t>
  </si>
  <si>
    <t>rd vof/k ls lEcfU/kr gSA vf/kd Hkqxrku ns nh xbZ gSa rks iqu% ,d lkFk tek djok nwxka A</t>
  </si>
  <si>
    <t xml:space="preserve"> 'kCnksa esa&amp; nl gtkj ,d lkS bxrkyhl :i;k  </t>
  </si>
  <si>
    <t>tks fd fnukad %&amp;</t>
  </si>
  <si>
    <t xml:space="preserve">ls fnukad %&amp; </t>
  </si>
  <si>
    <t xml:space="preserve">rd vof/k dk Hkqxrku eq&gt;s iwoz esa ugha gqvk gSA og jkf'k iwoZ esa Hkqxrku gksuk ik;s tkus ij </t>
  </si>
  <si>
    <t>ml jkf'k dh okilh dh izfrKk djrk gwA</t>
  </si>
  <si>
    <t>laosru &amp; 01                lefiZr jkf'k :i;s 100000</t>
  </si>
  <si>
    <t>foRrh; o"kZ</t>
  </si>
  <si>
    <t xml:space="preserve"> fnukad </t>
  </si>
  <si>
    <r>
      <t xml:space="preserve">NON PLAN/ PLAN         </t>
    </r>
    <r>
      <rPr>
        <sz val="12"/>
        <color theme="1"/>
        <rFont val="DevLys 010"/>
      </rPr>
      <t>¼ fpfUgr dj uhps vafdr  Hkh djsa ½</t>
    </r>
  </si>
  <si>
    <t>dk;kZy;@fo/kky; dk uke %&amp;</t>
  </si>
  <si>
    <t>foRrh; o"kZ %&amp; 2020&amp;21</t>
  </si>
  <si>
    <t xml:space="preserve"> 02952 220604</t>
  </si>
  <si>
    <r>
      <t xml:space="preserve"> 'kkyk iz/kku ds eksckbZy uEcj %&amp;</t>
    </r>
    <r>
      <rPr>
        <sz val="18"/>
        <color theme="1"/>
        <rFont val="Kruti Dev 010"/>
      </rPr>
      <t xml:space="preserve"> </t>
    </r>
    <r>
      <rPr>
        <sz val="11"/>
        <color theme="1"/>
        <rFont val="Kruti Dev 010"/>
      </rPr>
      <t xml:space="preserve">    </t>
    </r>
  </si>
  <si>
    <t>fo/kky;@dk;kZy; dk Qksu uEcj %&amp;</t>
  </si>
  <si>
    <t>fnukad%&amp;</t>
  </si>
  <si>
    <t>ctV en          ¼ eksgj vafdr djsa ½</t>
  </si>
  <si>
    <t>dzekad@jkmekfo&amp;dkadjksyh@ys[kk@Qk&amp;10@2020&amp;21@           fnukad %&amp;19-03-2021</t>
  </si>
  <si>
    <t>uoEcj &amp; 2020</t>
  </si>
  <si>
    <t>uoEcj &amp; 2021</t>
  </si>
  <si>
    <t xml:space="preserve">vfrfjDr ekax dk vkSfpR; %&amp; </t>
  </si>
  <si>
    <t>fpfdRlk O;; jkf'k pqdkus gsrq</t>
  </si>
  <si>
    <t xml:space="preserve">izos'k lfefr l= </t>
  </si>
  <si>
    <t>2021&amp;22</t>
  </si>
  <si>
    <r>
      <t xml:space="preserve">Qhl dysD'ku </t>
    </r>
    <r>
      <rPr>
        <b/>
        <sz val="20"/>
        <rFont val="DevLys 010"/>
      </rPr>
      <t>¼ dk;kZy; ½</t>
    </r>
  </si>
  <si>
    <t xml:space="preserve">uke d{kk/;kid </t>
  </si>
  <si>
    <t>¼l= 2021&amp;22½</t>
  </si>
  <si>
    <t xml:space="preserve">izHkkjh dk uke </t>
  </si>
  <si>
    <t>l= ¼2021&amp;22½       fnukad 24-06-2021</t>
  </si>
  <si>
    <t xml:space="preserve">fo|kFkhZnq?kVZuk chek </t>
  </si>
  <si>
    <t>laLd`frijh{kk</t>
  </si>
  <si>
    <t>FEE DETAIL     YEAR   2021-22</t>
  </si>
  <si>
    <t xml:space="preserve">vkKk ls </t>
  </si>
  <si>
    <t xml:space="preserve">fnukad %&amp;                                        </t>
  </si>
  <si>
    <t>dzekad@jkmekfo@dkadjksyh@ys[kk@Qk&amp;11@2020&amp;21@278       fnuakd 21-05-2021</t>
  </si>
  <si>
    <t xml:space="preserve">       fuEu dkfeZdkssa dks vknsf'kr fd;k tkrk gS fd vkidks  </t>
  </si>
  <si>
    <t>fofr; o"kZ 2020&amp;2021 dk</t>
  </si>
  <si>
    <t>dzekad@jkmekfo@dkadjksyh@ys[kk@Qk&amp;11@2020&amp;21@          fnuakd 01-02-2021</t>
  </si>
  <si>
    <t>21002 ls 22000</t>
  </si>
  <si>
    <t>21003 ls 22000</t>
  </si>
  <si>
    <t>21004 ls 22000</t>
  </si>
  <si>
    <t xml:space="preserve">ys[kk 'kk[kk </t>
  </si>
  <si>
    <t xml:space="preserve">laLFkkiu 'kk[kk </t>
  </si>
  <si>
    <t xml:space="preserve">lkekU; 'kk[kk </t>
  </si>
  <si>
    <t xml:space="preserve">Hk.Mkj 'kk[kk </t>
  </si>
  <si>
    <t>dzekad@jkmekfo@dkadjksyh@ys[kk@Qk- 103@2020&amp;21@          fnuakd 28-06-2021</t>
  </si>
  <si>
    <t>lefiZr vodk'k jQ odZ  fnukad 06-04-2021</t>
  </si>
  <si>
    <t xml:space="preserve">Øekad%&amp; jkmekfo@dkadjksyh@Qk&amp;103@osru fu;eu@2020&amp;21@     fnaukd %&amp;04-01-2021 </t>
  </si>
  <si>
    <t xml:space="preserve">11&amp;09&amp;2018 ds }kjk  </t>
  </si>
  <si>
    <t xml:space="preserve">iwjs lsokdky esa ns; dqy @ 'ks"k pkbzM ds;j yho </t>
  </si>
  <si>
    <t xml:space="preserve">izk/;kid </t>
  </si>
  <si>
    <t xml:space="preserve">in ij dh tkdj inLFkkiu LFkkuh; fo/kky; esa fd;s tkus ls </t>
  </si>
  <si>
    <t>fuEukuqlkj osru fu;eu fd;k tkdj osru Hkqxrku dh Lohd`fr iznku dh tkrh gS A</t>
  </si>
  <si>
    <t xml:space="preserve">dh inkSUufr </t>
  </si>
  <si>
    <t xml:space="preserve">ofj"B v/;kid ls </t>
  </si>
  <si>
    <t xml:space="preserve">2&amp; lEcfU/kr </t>
  </si>
  <si>
    <r>
      <t xml:space="preserve">vodk'k </t>
    </r>
    <r>
      <rPr>
        <shadow/>
        <sz val="11"/>
        <color rgb="FFFFFFFF"/>
        <rFont val="DevLys 010"/>
      </rPr>
      <t>izkFkZuk</t>
    </r>
    <r>
      <rPr>
        <sz val="11"/>
        <color rgb="FFFFFFFF"/>
        <rFont val="DevLys 010"/>
      </rPr>
      <t xml:space="preserve"> i=</t>
    </r>
  </si>
  <si>
    <t>inksUufr</t>
  </si>
  <si>
    <t>jkmekfo dkadjksyh</t>
  </si>
  <si>
    <t>31.07.2021</t>
  </si>
  <si>
    <t>570605</t>
  </si>
  <si>
    <t>563265</t>
  </si>
  <si>
    <t>0</t>
  </si>
  <si>
    <t>123456789</t>
  </si>
  <si>
    <t>AOXPS2923R</t>
  </si>
  <si>
    <t>OTHER</t>
  </si>
  <si>
    <t>01.10.2021</t>
  </si>
  <si>
    <t>31.07.2022</t>
  </si>
  <si>
    <t>31.07.2023</t>
  </si>
  <si>
    <t>31.07.2024</t>
  </si>
  <si>
    <t>31.07.2025</t>
  </si>
  <si>
    <t>31.07.2026</t>
  </si>
  <si>
    <t>31.07.2027</t>
  </si>
  <si>
    <t>31.07.2028</t>
  </si>
  <si>
    <t>31.07.2030</t>
  </si>
  <si>
    <t>31.07.2031</t>
  </si>
  <si>
    <t>31.07.2032</t>
  </si>
  <si>
    <t>izlax %&amp; Jheku mi funs'kd iz'kklu ,oa lfpo fgrdkjh fuf/k ek/;fed f'k{kk] jktLFkku] chdkusj</t>
  </si>
  <si>
    <t xml:space="preserve">     ds vkns'k dzekad%&amp;f'kfojk@ek-@fgfu@28203@2020&amp;21 fnukad %&amp; 04-12-2020</t>
  </si>
  <si>
    <t>dzekad@jkmekfo@dkadjksyh@ys[kk@Qk&amp;16@2020&amp;21@             fnuakd 09-01-2021</t>
  </si>
  <si>
    <t>56/21.12.2020</t>
  </si>
  <si>
    <t>47570/01.01.2021</t>
  </si>
  <si>
    <t>57/21.12.2020</t>
  </si>
  <si>
    <t>47571/01.01.2021</t>
  </si>
  <si>
    <t>58/21.12.2020</t>
  </si>
  <si>
    <t>47572/01.01.2021</t>
  </si>
  <si>
    <t>59/21.12.2020</t>
  </si>
  <si>
    <t>47573/01.01.2021</t>
  </si>
  <si>
    <t>68/26.01.2020</t>
  </si>
  <si>
    <t>56751/31.01.2020</t>
  </si>
  <si>
    <t>&amp; 5</t>
  </si>
  <si>
    <t>dzekad@jkmekfo@dkadjksyh@Qk&amp;105@2020&amp;21@       fnukad 06-11-2020</t>
  </si>
  <si>
    <t>mifLFkrh izek.k &amp; i=</t>
  </si>
  <si>
    <t xml:space="preserve">                         </t>
  </si>
  <si>
    <t xml:space="preserve">                                                                       </t>
  </si>
  <si>
    <t xml:space="preserve">       ;g izekf.kr fd;k tkrk gS fd </t>
  </si>
  <si>
    <t>in   ‘</t>
  </si>
  <si>
    <t xml:space="preserve">inLFkkiu LFkku </t>
  </si>
  <si>
    <t xml:space="preserve">us    </t>
  </si>
  <si>
    <t xml:space="preserve">dk;Z gsrq fnukad </t>
  </si>
  <si>
    <t xml:space="preserve">us </t>
  </si>
  <si>
    <t xml:space="preserve">fo/kky; O;oLFkkZr @  </t>
  </si>
  <si>
    <t xml:space="preserve">21 flrEcj 2020 </t>
  </si>
  <si>
    <t xml:space="preserve">rd dqy  </t>
  </si>
  <si>
    <t xml:space="preserve">fnu viuh mifLFkfr LFkkuh; fo/kky; esa nh gSA </t>
  </si>
  <si>
    <t xml:space="preserve">bl vof/k esa bUgksus fdlh izdkj dk vodk’k </t>
  </si>
  <si>
    <t xml:space="preserve">ugh fy;k gSA </t>
  </si>
  <si>
    <t xml:space="preserve">20 vDVqEcj 2020 </t>
  </si>
  <si>
    <t xml:space="preserve">d{kkokj@tkfr okj ukekadu                </t>
  </si>
  <si>
    <t>in LFkkiu LFkku %&amp;</t>
  </si>
  <si>
    <t>1&amp; Jheku ftyk dks"kkf/kdkjh egksn;</t>
  </si>
  <si>
    <t>jktdh; mPp ek/;0 fo|ky; dkadjksyh</t>
  </si>
  <si>
    <t xml:space="preserve">ukekadu lwpuk                        </t>
  </si>
  <si>
    <t xml:space="preserve"> fnukad %&amp; </t>
  </si>
  <si>
    <t>fjDr izi=</t>
  </si>
  <si>
    <t>1- dkfeZd dh lsok iqfLrdk esa dksbZ Hkh vodk'k 'ks"k ugha gksus dh fLFkfr esa vns; vodk'k Lohd`r fd;k tk ldrk gSA</t>
  </si>
  <si>
    <t>3- ;fn dksbZ xaHkhj chekjh dk izdj.k gks rks mls fujUrj 180 fnol dk vns; vodk'k Lohd`r fd;k tk ldrk gSA</t>
  </si>
  <si>
    <t>4- vns; vodk'k Lohd`r drkZ vf/kdkjh ds larq"V gksus ij gh Lohd``r fd;k tk ldrk gSA tSls dksbZ dkfeZd vuqifLFkr jgus dk vknh ughs gksA</t>
  </si>
  <si>
    <t>5- vns; vodk'k lEiw.kZ lsokdky esa 360 ls vf/kd fnol dk ns; ughaa gksxkA</t>
  </si>
  <si>
    <t>7- vns; vodk'k dh vof/k esa v)Zosru ds cjkcj osru ns; gksxkA</t>
  </si>
  <si>
    <t>8- vns; vodk'k vU; vodk'kksa dh fujUrjrk esa Lohd`r fd;k tk ldrk gSA</t>
  </si>
  <si>
    <t>¼ vlk/kkj.k vodk'k vkj-,l-vkj- 96 ½</t>
  </si>
  <si>
    <t>1- ijhoh{kkdky esa yxs fnukad 11-6-2014 ls iwoZ fu;qDr dkfeZd dk 90 fnol rd dk vlk/kkj.k vodk'k fu;qfDr vf/kdkjh }kjk Lohd`r fd;k tk,xk mlds fujUrjrk esa ;fn vkSj vof/k gS     rks Lohd`fr gsrq jkT; ljdkj l{ke gSA</t>
  </si>
  <si>
    <t>3- vlk/kkj.k vodk'k lsok iqfLrdk esa fdlh izdkj dk vodk'k 'ks"k ugha gksus ij Lohd`r fd;k tkrk gSA</t>
  </si>
  <si>
    <t>4- vlk/kkj.k vodk'k futh dkj.kksa@fpfdRlk izek.k i=ksa@ftl izf'k{k.k@mPp v/;;u esa tgkW v/;;u vodk'k ns; ugha gks ml fLFkfr esa vlk/kkj.k vodk'k Lohd`r fd;k tk ldrk gSA</t>
  </si>
  <si>
    <t>5- l{ke fpfdRlk vf/kdkjh dk fpfdRlk izek.k i= @esfMdy cksMZ dh fjiksVZ ds vk/kkj ij Hkh vlk/kkj.k vodk'k Lohd`r fd;k tk ldrk gSA mDr vof/k dk okf"kZd osru o`f+) ij izHkko ugha iM+sxk rFkk ;g vof/k isa'ku x.kuk gsrq Hkh ekU; gksxhA</t>
  </si>
  <si>
    <t>6- ;fn vlk/kkj.k vodk'k l{ke fpfdRld ds jksx@vkjksX; fpfdRlk izek.k i=ksa ds vk/kkj ij Lohd`r fd;k tkrk gS rks dkfeZd ds okf"kZd osru o`f) ij izHkko ugha iM+sxkA</t>
  </si>
  <si>
    <t>7- ;fn l{ke fpfdRld ds izek.k i=ksa ds fcuk vFkok fdlh vU; dkj.kksa ls vlk/kkj.k vodk'k dk miHkksx fd;k tkrk gS rks vlk/kkj.k vodk'k dh vof/k dk okf"kZdk osru o`f) ij izHkko iM+sxkA</t>
  </si>
  <si>
    <t>¼ izlwfr vodk'k vkj-,l-vkj- 103 ½</t>
  </si>
  <si>
    <t xml:space="preserve">1- efgyk dkfeZd dks izlwfr vodk'k ykHk lsokdky esa nks ckj ns; gksxk tks ,d ckj esa 180 </t>
  </si>
  <si>
    <t>2- ;fn dksbZ larku thfor ugha gksrh ij rhljh ckj Hkh ns; gksxkA</t>
  </si>
  <si>
    <t xml:space="preserve">3- izlwfr vodk'k dky dk iw.kZ osru ns; gksxkA </t>
  </si>
  <si>
    <t>4- efgyk dkfeZd dks xHkZikr gksus ij 6 lIrkg ;kfu 42 fnol dk izlwfr vodk'k ns; gksxkA</t>
  </si>
  <si>
    <t xml:space="preserve">   ;g vodk'k muds izlwfr vodk'k esa 'kkfey ugha gksxkA izlwfr vodk'k Lohd`fr dk bUnzkt</t>
  </si>
  <si>
    <t xml:space="preserve">   lsok izek.khdj.k djus okys i`"B ij fd;k tkuk pkfg,A </t>
  </si>
  <si>
    <t>5- izlwfr vodk'k ,oa xHkZikr ¼vcksj'ku½ vodk'k l{ke fpfdRlk vf/kdkjh }kjk tkjh fpfdRlk</t>
  </si>
  <si>
    <t xml:space="preserve">   izek.k i=ksa ds vk/kkj ij ns; gksxkA ;fn ljdkjh vFkok jftLVMZ gkWLihVy }kjk izek.k i= </t>
  </si>
  <si>
    <t xml:space="preserve">   fn;k tkrk gS rks ekU; gksxkA</t>
  </si>
  <si>
    <t>6- izlwfr vodk'k efgyk f'k{kd izlo dky esa fdlh Hkh le; izkjaHk dj ldrh gS tSls iwoZ esa</t>
  </si>
  <si>
    <t xml:space="preserve">7- ;g vodk'k Lohd`r djokrs le; th-,- 45] MkW- dk izek.k i=] ,d 'kiFk i= ftlesa nks ls </t>
  </si>
  <si>
    <t xml:space="preserve">8- jktLFkku lsok fu;e 103 ¼,½ bl fu;e ds rgr iq:"k dkfeZdksa dks mudh iRuh ds izlo ds </t>
  </si>
  <si>
    <t>9- fir~Ro vodk'k vof/k dk iw.kZ osru ns; gksxkk rFkk ;g vf/kdre nks ckj ns; gksxk bldk</t>
  </si>
  <si>
    <t>10- izlwfr vodk'k ds lkFk vU; izdkj dk vodk'k Hkh Lohd`r fd;k tk ldrk gSA</t>
  </si>
  <si>
    <t>¼ lsok iqfLrdk laca/kh fcUnq ½</t>
  </si>
  <si>
    <t>1- dkfeZd dk uke firk@ifr dk uke lqUnj v{kjksa esa fy[ksaA</t>
  </si>
  <si>
    <t xml:space="preserve">2- tUe frfFk vadksa o 'kCnksa esa Li"V :i ls fy[ksaA </t>
  </si>
  <si>
    <t>3- fuokl LFkku rFkk LFkkbZ irk vafdr fd;k tkosA</t>
  </si>
  <si>
    <t>4- 'kSf{kd iz'kSf{kd ;ksX;rk dk bUnzkt fd;k tkosA</t>
  </si>
  <si>
    <t>6- lsokdky esa dksbZ 'kSf{kd iz'kSf{kd ;ksX;rk izkIr dh gS rks mldk fu/kkZfjr dkWye esa bUnzkt djsaA</t>
  </si>
  <si>
    <t>7- lsok izek.khdj.k ges'kk 1 vizSy ls 31 ekpZ rd dk gksA</t>
  </si>
  <si>
    <t>8- dksbZ dkfeZd vlk/kkj.k vodk'k ij jgk gS rks mldk bUnzkt yky L;kgh ls gksuk pkfg;sA</t>
  </si>
  <si>
    <t>9- vodk'k [kkrk izR;sd o"kZ la/kkfjr gksuk pkfg;s pkgs dkfeZd us vodk'k dk miHkksx fd;k gks ;k u gkA</t>
  </si>
  <si>
    <t>10- lefiZr vodk'k Lohd`fr dk bUnzkt yky L;kgh ls gksA</t>
  </si>
  <si>
    <t xml:space="preserve">11- dksbZ Hkh dkfeZd yEcs vodk'k ij py jgk gS rks mldh lsok iqfLrdk esa 'ks"k vodk'k ds i'pkr~ vlk/kkj.k vodk'k Lohd`r fd;k tkos fdlh Hkh izdkj ds 'ks"k vodk'k gksrs gq, vlk/kkj.k vodk'k Lohd`r ugha fd;k tkosA </t>
  </si>
  <si>
    <t>12- dksbZ Hkh dkfeZd vU;= LFkku ls LFkkukUrfjr@inksUufr ij 'kkyk esa dk;Z xzg.k djrk gS rks mldk ls-iq- esa bUnzkt djsA</t>
  </si>
  <si>
    <t>13- ;fn fdlh dkfeZd dks nf.Mr fd;k x;k gS rks mldk bUnzkt Hkh lspk iqfLrdk esa fd;k tkuk okfg;s</t>
  </si>
  <si>
    <t>14- dksbZ Hkh dkfed fdlh Hkh izdkj ds izf'k{k.k @ mPp v/;;u ds fy, dk;ZeqDr gksrk gS vkSj dkWyst@fo-fo- ls dk;ZeqDr gksdj iqu% 'kkyky esa dk;Zxzg.k djrk gS rks mldk lsokiqfLrdk esa bUnzkt vo'; djsaA</t>
  </si>
  <si>
    <t xml:space="preserve">¼mikftZr vodk'k vkj-,l-vkj- 91&amp;92 ½ </t>
  </si>
  <si>
    <t>1- fQDl osru ij dk;Zjr dkfeZd dks mikftZr vodk'k ns; ugha gksxkA</t>
  </si>
  <si>
    <t>2- mikftZr vodk'k fdlh Hkh dkj.k ls fy;k tk ldrk gSA</t>
  </si>
  <si>
    <t xml:space="preserve">4- dksbZ Hkh dkfeZd mikftZr vodk'k th-,- 45 esa Hkjdj vkosnu djrk gS rks mls xr o"kZ ds </t>
  </si>
  <si>
    <t xml:space="preserve">   cSysal ds vk/kkj ij gh mikftZr vodk'k ns; gksxkA D;ksafd ljdkj us lqfo/kk iznku dh gS</t>
  </si>
  <si>
    <t>5-  mikftZr vodk'k iw.kZ osru ds vk/kkj ij ns; gksrk gSA</t>
  </si>
  <si>
    <t xml:space="preserve">6- mikftZr vodk'k izR;sd CykWd o"kZ esa 01 vizSy ls 31 ekpZ ds chp 15 fnu dk lefiZr </t>
  </si>
  <si>
    <t xml:space="preserve">   vodk'k udn Hkqxrku ds :i esa Lohd`r djk;k tk ldrk gSA bldk yky L;kgh ls </t>
  </si>
  <si>
    <t xml:space="preserve">   lsok iqfLrdk esa bUnzkt fd;k tkuk t:jh gSA</t>
  </si>
  <si>
    <t xml:space="preserve">8- mikftZr vodk'k dk miHkksx 'kks/k dk;Z tSls ih-,p-Mh- vkfn ds fy,@futh dk;Z@mPp </t>
  </si>
  <si>
    <t xml:space="preserve">   v/;;u laca/kh dk;Z] chekjh ds dkj.k vkfn ij fy;k tk ldrk gSA</t>
  </si>
  <si>
    <t xml:space="preserve">1- fQDl osru&amp;ijhoh{kkdky esa yxs dkfeZd dks ,p-ih-,y- dk ykHk ns; ugha gksxk ijhoh{kkdky </t>
  </si>
  <si>
    <t xml:space="preserve">   iw.kZ gksus ij gh bldk ykHk ns; gSA</t>
  </si>
  <si>
    <t>2- ,d o"kZ esa 20 ,p-ih-,y- ns; gksxhA</t>
  </si>
  <si>
    <t xml:space="preserve">3- ,p-ih-,y- futh dk;Z ;k chekjh ds dkj.kksa ls Hkh ns; gksxk bl gsrq jksx@vkjksX; izek.k </t>
  </si>
  <si>
    <t xml:space="preserve">   i=ksa dh vko';Drk ugha gSA</t>
  </si>
  <si>
    <t>4- ;fn dksbZ dkfeZd mPp v/;;u ;k ih-,p-Mh- ¼ 'kks/k dk;Z ½ djuk pkgrk gS rks og ,p-ih-</t>
  </si>
  <si>
    <t xml:space="preserve">   ,y dk miHkksx dj ldrk gSA </t>
  </si>
  <si>
    <t>5- ,p-ih-,y- dk rkRi;Z v/kZ osru vodk'k ls gS tks dkfeZd ftrus fnukaas dk ,p-ih-,y- miHkksx</t>
  </si>
  <si>
    <t xml:space="preserve">   djsssxk mls mrus fnukas dk vk/kk osru ns; gksxkA</t>
  </si>
  <si>
    <t xml:space="preserve">7- ,p-ih-,y- vodk'k dks l{ke fpfdRld ds }kjk tkjh fpfdRlk izek.k i=ksa ds vk/kkj ij </t>
  </si>
  <si>
    <t xml:space="preserve">   ifjofrZr vodk'k ds :i esa Lohd`r fd;k tk ldrk gSA tSls fnukad 1 ls 5 rd 05 fnuksa </t>
  </si>
  <si>
    <t xml:space="preserve">   dh Lohd`r djokuh gS rks 10 fnuksa dh ,p-ih-,y- dVsxhA</t>
  </si>
  <si>
    <t xml:space="preserve">8-  ,p-ih-,y- vodk'k vU; izdkj ds vodk'k tSls mikftZr] ifjofrZr] vns; +vlk/kkj.k </t>
  </si>
  <si>
    <t xml:space="preserve">    vodk'k ;kfu lh-,y- dks NksM+dj fdlh Hkh izdkj ds vodk'k dh fujUrjrk esa Lohd`r</t>
  </si>
  <si>
    <t xml:space="preserve">    fd;k tk ldrk gSA</t>
  </si>
  <si>
    <t>9- ,p-ih-,y- vodk'k dk [kkrk izFke fu;qfDr frfFk ls lsok iqfLrdk esa la/kkfjr fd;k tkosA</t>
  </si>
  <si>
    <t>10- ;fn dksbZ dkfeZd yEch vof/k ds vodk'k esa jgrk gS vkSj mlds chp fu;qfDr fnukad vk</t>
  </si>
  <si>
    <t xml:space="preserve">    tkrh gS rks mls ml o"kZ dh ,p-ih-,y- dk ykHk ns; gksxkA</t>
  </si>
  <si>
    <t>11- v/kZ osru vodk'k ,d eq'r 360 fnol rd dk ns; gksrk gSSA</t>
  </si>
  <si>
    <t>5- {kfriwfrZ vodk'k dk ,d lkFk miHkksx fujUrj 10 fnol rd fd;k tk ldrk gSA</t>
  </si>
  <si>
    <t>6- {kfriwfrZ vodk'k dks vkdfLed vodk'k dh Js.kh esa j[kk x;k gSA</t>
  </si>
  <si>
    <t>7- {kfriwfrZ vodk'k dk fglkc 1 tuojh ls 31 fnlEcj rd jgsxkA</t>
  </si>
  <si>
    <t>11- ;g vodk'k vk/ks fnu ds fy, miHkksx ugha fd;k tk ldrk gSA</t>
  </si>
  <si>
    <t xml:space="preserve">12- vkdfLed vodk'k dh HkkWafr bldk Hkh bUnzkt fd;k tkosA                     </t>
  </si>
  <si>
    <t xml:space="preserve">                                              +</t>
  </si>
  <si>
    <t>2- mifLFkfr jftLVj esa lh,y [kkrk izfrekg la/kkfjr fd;k tkosaA</t>
  </si>
  <si>
    <t>3- 'kkyk&amp;dk;kZy; fujh{k.k ds le; loZizFke mifLFkfr jftLVj dh tkWap gksrh gS blfy;s bls</t>
  </si>
  <si>
    <t xml:space="preserve">   iw.kZ j[kk tkuk vko';d gSA</t>
  </si>
  <si>
    <t>5- ea=kyf;d dkfeZdksa dks 1 tuojh ls 31 fnlEcj rd 15 lh,y ns; gSA f'k{kd oxZ gsrq</t>
  </si>
  <si>
    <t xml:space="preserve">   1 tqykbZ ls 30 twu rd 15 lh,y ns; gSA</t>
  </si>
  <si>
    <t xml:space="preserve">6- lh,y ds lkFk vU; vodk'k tSls ih-,y-@,p-ih-,y-@vns; ;k vU; dksbZ Hkh izdkj dk </t>
  </si>
  <si>
    <t xml:space="preserve">   ns; gSA</t>
  </si>
  <si>
    <t>11- lh,y vodk'k ,d eq'r 10 fnukas rd dk gh ns; gksrk gSA</t>
  </si>
  <si>
    <t>12- lh,y dks vk/ks vk/ks fnu dk Hkh fy;k tk ldrk gSA</t>
  </si>
  <si>
    <t>APPLICATION FOR CHILD CARE LEAVE</t>
  </si>
  <si>
    <t>NAME OF THE APPLICANT</t>
  </si>
  <si>
    <t>%</t>
  </si>
  <si>
    <t>DESIGNATION</t>
  </si>
  <si>
    <t>DEPT/OFFICE/SECTION</t>
  </si>
  <si>
    <t>DETAIL OF CHILD/CHILDREN</t>
  </si>
  <si>
    <t xml:space="preserve">NAME OF SPECIALLY ABLED </t>
  </si>
  <si>
    <t>NAME OF CHILD FOR WHOM CHILD CARE LEAVE IS APPLIED FOR</t>
  </si>
  <si>
    <t xml:space="preserve">DATE OF BIRTH OF THE CHILD </t>
  </si>
  <si>
    <t xml:space="preserve">DATE OF WHICH CHILD WILL BE ATTAINING AGE OF 18 YEARS  </t>
  </si>
  <si>
    <t>IS THE CHILD AMONG THE TWO ELDEST CHILDEREN</t>
  </si>
  <si>
    <t>YES/NO</t>
  </si>
  <si>
    <t>PERIOD OF LEAVE &amp; NUMBER OF DAYS PREFIX/SUFFIX OF HOLIDAYS, IF ANY</t>
  </si>
  <si>
    <t>REASON (S) FOR LEAVE APPLIED FOR</t>
  </si>
  <si>
    <t>TOTAL CHILD CARE LEAVE AVAILED TILL DATE</t>
  </si>
  <si>
    <t>(A)- WHETHER PERMISSION TO LEAVE STATION IS REQUIRED</t>
  </si>
  <si>
    <t>(B) IF YES, ADDRESS DURING LEAVE PERIOD</t>
  </si>
  <si>
    <t>DATE OF RETURN FROM LAST LEAVE, &amp; NATURE AND PERIOD OF THAT LEAVE</t>
  </si>
  <si>
    <t>EMPLOYEE ID NO.</t>
  </si>
  <si>
    <t>LEAVE SANCTION AUTHORITY</t>
  </si>
  <si>
    <t>REMARK OF CONTROLLING OFFICER LEAVE RECOMMENDED/</t>
  </si>
  <si>
    <t>LEAVE NOT RECOMMENDED</t>
  </si>
  <si>
    <t>DATE :</t>
  </si>
  <si>
    <t>DESIGNATION :</t>
  </si>
  <si>
    <t>OFFICE:</t>
  </si>
  <si>
    <t xml:space="preserve">NAME - BHASKAR SANADHYA                                                            DATE OF BIRTH- 19.04.2002   </t>
  </si>
  <si>
    <t>FROM 01.01.2020 TO 02.01.2020     DAYS - 2</t>
  </si>
  <si>
    <t>DATE : 01.01.2020</t>
  </si>
  <si>
    <t>2- lkekU;r% ,d fujUrj vof/k esa 90 fnol dk vns; vodk'k Lohd`r fd;k tk ldrk gSA</t>
  </si>
  <si>
    <t xml:space="preserve">6- vns; vodk'k dk lek;kstu ,p-ih-,y- ls djuk gksxk ;fn fdlh dkfeZd dh lsok fuo`fr fudV gS vkSj og vns; vodk'k dk le;kstu djokus dh fLFkfr esa ugha  gS rks mls vns; vodk'k Lohd`r ugha fd;k tkosA </t>
  </si>
  <si>
    <t>1- mifLFkfr jftLVj esa dkfeZdksa ds uke ,oa in uke inokj dzeokj fy[ksaA</t>
  </si>
  <si>
    <t xml:space="preserve">   vodk'k ns; ugha gS D;ksafd lh,y dks vodk'k dh Js.kh esa ugha fxuk tkrk gSA</t>
  </si>
  <si>
    <t>6- ,p-ih-,y- vodk'k dks vfxze Lohd`r djok;k tk ldrk gSA</t>
  </si>
  <si>
    <t>5- ftl cksMZ@fo'ofo|ky; ls ;ksX;rk izkIr dh gS mldk uke fy[ksa lkFk gh ftl o"kZ dk vaadu djsaA+</t>
  </si>
  <si>
    <t xml:space="preserve">   fnol dk gksxkA</t>
  </si>
  <si>
    <t xml:space="preserve">   vk/kk izlwfr vodk'k cPpk gksus ls iwoZ rFkk vk/kk cPpk gksus ds ckn esa ns; gksrk Fkk vc ;g </t>
  </si>
  <si>
    <t xml:space="preserve">   fu;e ugha gSA</t>
  </si>
  <si>
    <t xml:space="preserve">   vf/kd larku ugha gksus dk mYys[k gks izkIr fd;k tkos rFkk ,d lk/kkj.k izkFkZuk i= Lohd`r </t>
  </si>
  <si>
    <t xml:space="preserve">   drkZ vf/kdkjh dks izLrqr djuk gksxkA</t>
  </si>
  <si>
    <t xml:space="preserve">   nkSjku vf/kdre 15 fnol -dk fir`Ro vodk'k ns; gksxkA tks cPpk 3 ekg dk gksus rd gh </t>
  </si>
  <si>
    <t xml:space="preserve">  lsok iqfLrdk esa bUnzkt fd;k tkuk vko';d gSA</t>
  </si>
  <si>
    <t xml:space="preserve">vodk'k lsok iqfLrdk esa ,UVªh gsrq </t>
  </si>
  <si>
    <t>ekLVj 'khV</t>
  </si>
  <si>
    <t>LEAVE APPLICATION DDO</t>
  </si>
  <si>
    <t>LEAVE JOINING DDO</t>
  </si>
  <si>
    <t>LEAVE APPLICATION EMPLOYEE</t>
  </si>
  <si>
    <t>LEAVE JOINING EMPLOYEE</t>
  </si>
  <si>
    <t>LEAVE SENCTION ORDER</t>
  </si>
  <si>
    <t>CHILD CARE LEAVE ACCOUNT</t>
  </si>
  <si>
    <t>SICKNESS &amp; FITNESS CERTIFICATE</t>
  </si>
  <si>
    <t>SURRENDER RAF WORK</t>
  </si>
  <si>
    <t>BONUS ORDER</t>
  </si>
  <si>
    <t>PRMOTION PAY ORDER LEC</t>
  </si>
  <si>
    <t>PRAMOTION PAY ORDER ST</t>
  </si>
  <si>
    <t>CONFORMATION PAY ORDER LEC</t>
  </si>
  <si>
    <t>CONFORMATION PAY ORDER PEON</t>
  </si>
  <si>
    <t>ELECION INFORMATION</t>
  </si>
  <si>
    <t>VACCANT POST INFORMATION</t>
  </si>
  <si>
    <t>INCOME TAX FEBURARY</t>
  </si>
  <si>
    <t>INCOME TAX FORM 16</t>
  </si>
  <si>
    <t>FEES DETAIL</t>
  </si>
  <si>
    <t>STUDENT FEES DETAIL</t>
  </si>
  <si>
    <t>BUDGET SURRENDER</t>
  </si>
  <si>
    <t>BANK ACCOUNT DETAIL</t>
  </si>
  <si>
    <t>VALIDITY CERTIFICATE</t>
  </si>
  <si>
    <t>HRA APPLICATION</t>
  </si>
  <si>
    <t>HRA SANCTION ORDER</t>
  </si>
  <si>
    <t>HRA RENT RECIEPT</t>
  </si>
  <si>
    <t>VARDI CASH PAYMENT ORDER</t>
  </si>
  <si>
    <t>FIRST DEDUCTION FOR S.I. GA 79</t>
  </si>
  <si>
    <t>CSS AAO PAY CHART</t>
  </si>
  <si>
    <t>NAMANKAN</t>
  </si>
  <si>
    <t>NAMAKAN FACULTY WISE</t>
  </si>
  <si>
    <t>SCHOLAR REGER NUMBER</t>
  </si>
  <si>
    <t>FILE LIST</t>
  </si>
  <si>
    <t>CLASS TEACHER NAME</t>
  </si>
  <si>
    <t>ADMISSION SAMITI</t>
  </si>
  <si>
    <t>SAMSA UC</t>
  </si>
  <si>
    <t>VIKAS TO SAMSA</t>
  </si>
  <si>
    <t>BOYS FUND TO SAMSA</t>
  </si>
  <si>
    <t xml:space="preserve">dks"k dk;kZy; dk uke </t>
  </si>
  <si>
    <t>1- ;g vodk'k dsoy ea=kyf;d deZpkjh ¼ lgk;d deZpkjh@fyfid xzsM izFke@</t>
  </si>
  <si>
    <t xml:space="preserve">   f}rh;@lgk;d dk;kZy; v/kh{kd vkfn inksa dks ns; gksrk gSA</t>
  </si>
  <si>
    <t xml:space="preserve">2- v/;kid ;k vU; in ij dk;Zjr fdlh Hkh deZpkjh@vf/kdkjh dks {kfriwfrZ vodk'k </t>
  </si>
  <si>
    <t xml:space="preserve">  ns; ugha gksxkA</t>
  </si>
  <si>
    <t xml:space="preserve">4- fQDl osru ij dk;Z djus okys dkfeZd dks mlds vkdfLed vodk'k ds cjkcj </t>
  </si>
  <si>
    <t xml:space="preserve">8- {kfriwfrZ vodk'k lsokiqfLrdk esa vkus okys fdlh vodk'k ds lkFk ugha fy;k tk </t>
  </si>
  <si>
    <t xml:space="preserve">   ldrk gS ;g dsoy vkdfLed vodk'k ds lkFk miHkksx esa fy;k tk ldrk gSA</t>
  </si>
  <si>
    <t>9- {kfriwfrZ vodk'k dk miHkksx mlh o"kZ ds Hkhrj djuk vfuok;Z gS vU;Fkk ;g</t>
  </si>
  <si>
    <t xml:space="preserve">   ea=kyf;d dkfeZd dk;Z djsxk mrus fnuksa dk gh mls feysxkA</t>
  </si>
  <si>
    <t>vodk'k ds fu;e</t>
  </si>
  <si>
    <t>4- ifjoh{kkdky esa yxus okys dkfeZd dks 15 vkdfLed vodk'k ns; gSA</t>
  </si>
  <si>
    <t>egksn;]</t>
  </si>
  <si>
    <t>राजस्थान सरकार</t>
  </si>
  <si>
    <t>GF&amp;AR (GA 13)</t>
  </si>
  <si>
    <t>Certificate oF Transfer of Charge</t>
  </si>
  <si>
    <t>कार्यभार हस्तान्तरण-पत्र</t>
  </si>
  <si>
    <t xml:space="preserve"> Certificate That I have handed over/taken over Charge of The Office-</t>
  </si>
  <si>
    <t>Government Sr. Sec. School, Rooppura</t>
  </si>
  <si>
    <t>In the Fore Noon of this day of</t>
  </si>
  <si>
    <t xml:space="preserve">                            प्रमाणित किया जाता है कि मैनें </t>
  </si>
  <si>
    <t>का तिथि</t>
  </si>
  <si>
    <t>को मध्यांतर के पहले</t>
  </si>
  <si>
    <t xml:space="preserve">कार्यभार दे दिया है / ले लिया है।  </t>
  </si>
  <si>
    <t xml:space="preserve"> Relieved officer (कार्यभार देने वाला अधिकारी)</t>
  </si>
  <si>
    <t>Relieving officer (कार्यभार लेने वाला अधिकारी)</t>
  </si>
  <si>
    <t>Principal</t>
  </si>
  <si>
    <t>Memo of the Balance for which responsibility is accepted by the officer receiving charge-</t>
  </si>
  <si>
    <t>अवशेष जिनका उतरदायित्व कार्यभार सम्भालने वाला अधिकारी स्वीकार करता है।</t>
  </si>
  <si>
    <t>1- General Cash(Amount) नकद रकम</t>
  </si>
  <si>
    <t>राजकीय रोकड़ पंजिका</t>
  </si>
  <si>
    <t>छात्रकोष रोकड़ पंजिका</t>
  </si>
  <si>
    <t>विकासकोष रोकड़ पंजिका</t>
  </si>
  <si>
    <t>कारपस फण्ड</t>
  </si>
  <si>
    <t>बैंक A/c</t>
  </si>
  <si>
    <t>नकद</t>
  </si>
  <si>
    <t>कुल योग</t>
  </si>
  <si>
    <t>2- Imprest(Amount) पेशगी-</t>
  </si>
  <si>
    <t>3- Stamps(Value) स्टाम्प्स मूल्य-</t>
  </si>
  <si>
    <t>4- Stores (Book Value) स्टोर्स किताबी कीमत-</t>
  </si>
  <si>
    <t>5- Unused Cheques(Number)प्रयोग में न लाये हुए चैक न--</t>
  </si>
  <si>
    <t>चैक नं.</t>
  </si>
  <si>
    <t>कुल संख्या</t>
  </si>
  <si>
    <t xml:space="preserve">6- Receipt Book(Number&amp; Value)-
रसीद की किताबें-        </t>
  </si>
  <si>
    <t>1. कार्यालय बुक न0 ..............................</t>
  </si>
  <si>
    <t>भरी .................... चालू</t>
  </si>
  <si>
    <t>2. परीक्षा बुक न0  ..................................</t>
  </si>
  <si>
    <t>3. विकास शुल्क बुक न0 .......................</t>
  </si>
  <si>
    <t>4. छात्रकोष बुक न0 ..............................</t>
  </si>
  <si>
    <t>7- Service Book (Number&amp;Value ) कार्यालय में -</t>
  </si>
  <si>
    <t>8- Service Rolls (Number&amp;Value ) कार्यालय में -</t>
  </si>
  <si>
    <t>प्रेषित-</t>
  </si>
  <si>
    <t>1. निदेशक माध्यमिक शिक्षा राजस्थान, बीकानेर</t>
  </si>
  <si>
    <t>2. उपनिदेशक माध्यमिक शिक्षा-----------------------------</t>
  </si>
  <si>
    <t>3. मुख्य जिला शिक्षा अधिकारी -----------------------------</t>
  </si>
  <si>
    <t>4. उपकोषाधिकारी -------------------------------------------</t>
  </si>
  <si>
    <t>5. शाखा प्रबंधक ---------------------------------------------</t>
  </si>
  <si>
    <t>6. सम्बंधित अधिकारी --------------------------------------</t>
  </si>
  <si>
    <t>7. कार्यालय प्रति |</t>
  </si>
  <si>
    <t>TRANSFER OF CHARGE DDO</t>
  </si>
  <si>
    <t>Jheku ftyk dks"kkf/kdkjh egksn; ]</t>
  </si>
  <si>
    <r>
      <t xml:space="preserve">fo"k; %&amp; fMftVy Mksaxy </t>
    </r>
    <r>
      <rPr>
        <sz val="16"/>
        <rFont val="Times New Roman"/>
        <family val="1"/>
      </rPr>
      <t xml:space="preserve">DEACTIVATE  </t>
    </r>
    <r>
      <rPr>
        <sz val="16"/>
        <rFont val="DevLys 010"/>
      </rPr>
      <t>djokus gsrq A</t>
    </r>
  </si>
  <si>
    <t>egksn; th ]</t>
  </si>
  <si>
    <t>mi;qZDr fo"k;kUrxZr fuosnu gS fd dk;kZy; funs'kd egksn; ] ek/;fed f'k{kk]</t>
  </si>
  <si>
    <t>jktLFkku chdkusj ds vkns'k dzekad %&amp; f'kfojk@ek@laLFkk@ch &amp; 2@45002@iz/kkukpk;Z@</t>
  </si>
  <si>
    <t xml:space="preserve">LFkkukUrj.k@2021 fnukad %&amp; 04-01-2020 </t>
  </si>
  <si>
    <t xml:space="preserve">ds vuqlkj LFkkuh; fo/kky;@dk;kZy; ds </t>
  </si>
  <si>
    <t xml:space="preserve">DDO / PRINCIPAL </t>
  </si>
  <si>
    <t xml:space="preserve">Jh Hkxorh yky luk&lt;; </t>
  </si>
  <si>
    <t>dk LFkkukUrj.k@inkSUufr</t>
  </si>
  <si>
    <t xml:space="preserve">jkmekfo dkadjksyh ftyk &amp; jktleUn </t>
  </si>
  <si>
    <t>esa gks x;k gSA</t>
  </si>
  <si>
    <t xml:space="preserve">vr% is esustj ij osru foi=ksa ij gLrk{kj gsrq dke esa fy;k tkus okyk </t>
  </si>
  <si>
    <r>
      <t xml:space="preserve">fMftVy Mksaxy dks </t>
    </r>
    <r>
      <rPr>
        <sz val="16"/>
        <rFont val="Times New Roman"/>
        <family val="1"/>
      </rPr>
      <t xml:space="preserve">DDO CODE </t>
    </r>
  </si>
  <si>
    <t>GSSS KANKROLI</t>
  </si>
  <si>
    <r>
      <t xml:space="preserve">UNMAPPING / DEACTIVATE  </t>
    </r>
    <r>
      <rPr>
        <sz val="16"/>
        <rFont val="DevLys 010"/>
      </rPr>
      <t>djokus dk d"V djkosa A</t>
    </r>
  </si>
  <si>
    <r>
      <t xml:space="preserve">dzekad@jkmekfo@dkaadjksyh@ys[kk@Qk- @2020&amp;21@      fnukad </t>
    </r>
    <r>
      <rPr>
        <b/>
        <sz val="16"/>
        <color theme="1"/>
        <rFont val="Times New Roman"/>
        <family val="1"/>
      </rPr>
      <t xml:space="preserve">: </t>
    </r>
    <r>
      <rPr>
        <b/>
        <sz val="16"/>
        <color theme="1"/>
        <rFont val="DevLys 010"/>
      </rPr>
      <t>29-03-2021</t>
    </r>
  </si>
  <si>
    <t>MhMhvks dksM %&amp;</t>
  </si>
  <si>
    <t>vf/kdkjh ds :i esa osru foi=ksa ij fMftVy gLrk{kj gsrq vf/kd`r v/kksgLrk{kjrkZ }kjk</t>
  </si>
  <si>
    <t>dk;kZy; dh vkWfQl vkbZMh %&amp;</t>
  </si>
  <si>
    <t>vkgj.k ,oa forj.k vf/kdkjh dk uke %&amp;</t>
  </si>
  <si>
    <t>dk;kZy; dk Mh-Mh-vks- dksM uECkj %&amp;</t>
  </si>
  <si>
    <t>ewy inLFkkiu@vfrfjDr dk;ZHkkj ¼03 ikoj½ %&amp;</t>
  </si>
  <si>
    <t>15.12.2021</t>
  </si>
  <si>
    <t>;fn vfrfjDr dk;ZHkkj ¼03 ikoj½ gks rks</t>
  </si>
  <si>
    <t>vfrfjDr dk;ZHkkj xzg.k fnukad %&amp;</t>
  </si>
  <si>
    <t>ewy inLFkkiu LFkku o in %&amp;</t>
  </si>
  <si>
    <t>D;k iwoZ inLFkkfir@vfrfjDr dk;ZHkkj xzfgr</t>
  </si>
  <si>
    <t>eksckby uEcj %&amp;</t>
  </si>
  <si>
    <t>bZ&amp;esy vkbZMh %&amp;</t>
  </si>
  <si>
    <t>fMftVy gLrk{kj jftLVªs'ku fnukad %&amp;</t>
  </si>
  <si>
    <t>is&amp;eSustj ij fMftVy gLrk{kj dk jftLVªs”ku djok fn;k x;k gS fooj.k fuEukuqlkj gS%&amp;</t>
  </si>
  <si>
    <r>
      <t xml:space="preserve">vkgj.k ,oa forj.k vf/kdkjh }kjk gLrk{kj </t>
    </r>
    <r>
      <rPr>
        <sz val="16"/>
        <rFont val="Times New Roman"/>
        <family val="1"/>
      </rPr>
      <t xml:space="preserve">DEACTIVE </t>
    </r>
    <r>
      <rPr>
        <sz val="16"/>
        <rFont val="Kruti Dev 010"/>
      </rPr>
      <t xml:space="preserve">djus gsr q Lo;a dk vf/kd`r </t>
    </r>
  </si>
  <si>
    <t xml:space="preserve"> gk¡@ugha@ykxq ugha</t>
  </si>
  <si>
    <t>i= midks’k esa izLrqr dj fn;k x;k gS ¼fpfUgr djsa½ %&amp;</t>
  </si>
  <si>
    <t>15.12.2022</t>
  </si>
  <si>
    <t>gka@ugha</t>
  </si>
  <si>
    <t>iz/kkukpk;Z jkmekfo dkadjksyh</t>
  </si>
  <si>
    <t>blsanadhya@gmail.com</t>
  </si>
  <si>
    <t xml:space="preserve">                   blh dze esa fuosnu gS fd v/kksgLrk{kjrkZ ds fMftVy gLrk{kj dks </t>
  </si>
  <si>
    <r>
      <rPr>
        <sz val="16"/>
        <rFont val="Times New Roman"/>
        <family val="1"/>
      </rPr>
      <t>ACTIVE/VERIFY</t>
    </r>
    <r>
      <rPr>
        <sz val="16"/>
        <rFont val="Kruti Dev 010"/>
      </rPr>
      <t xml:space="preserve"> djus dk Je djkosA</t>
    </r>
  </si>
  <si>
    <t>in ij dk;Zxzg.k fnukad %&amp;</t>
  </si>
  <si>
    <t xml:space="preserve">             mijksDr fo’k;kUrxZr fuosnu gS fd bl dk;kZy; ds vkgj.k ,oa forj.k</t>
  </si>
  <si>
    <r>
      <t xml:space="preserve">                 fo"k;&amp;fMftVy gLrk{kj </t>
    </r>
    <r>
      <rPr>
        <sz val="16"/>
        <rFont val="Times New Roman"/>
        <family val="1"/>
      </rPr>
      <t xml:space="preserve">ACTIVE / VERIFY </t>
    </r>
    <r>
      <rPr>
        <sz val="16"/>
        <rFont val="Kruti Dev 010"/>
      </rPr>
      <t>djokus gsrqA</t>
    </r>
  </si>
  <si>
    <t>la[;k</t>
  </si>
  <si>
    <t xml:space="preserve">          LFkkuh; fo|ky; ds d{kk/;kid@v/;kfidkvksa dks lwfpr fd;k tkrk gS fd f'k{kd </t>
  </si>
  <si>
    <t>nSufUnuh vkidks nh tk jgh gS ftls izkIr dj vkids uke ds lkeus gLrk{kj dj izkfIr jlhn nsosaA</t>
  </si>
  <si>
    <t xml:space="preserve">          nSufUnuh esa fu;fer :Ik ls vfuok;Zr% la/kkj.k djsA</t>
  </si>
  <si>
    <t>izkfIr gLrk{kj</t>
  </si>
  <si>
    <t xml:space="preserve">lkekU; 'kk[kk Qkbyksa dh lwph </t>
  </si>
  <si>
    <t>l= 2020&amp;2021</t>
  </si>
  <si>
    <t xml:space="preserve">Hk.Mkj 'kk[kk Qkbyksa dh lwph </t>
  </si>
  <si>
    <t xml:space="preserve">laLFkkiu 'kk[kk Qkbyksa dh lwph </t>
  </si>
  <si>
    <t xml:space="preserve">ys[kk 'kk[kk Qkbyksa dh lwph </t>
  </si>
  <si>
    <t xml:space="preserve">8- ;fn dksbZ dkfeZd lsokfuo`r gks jgk gS rks mldks rhu ekg rd ikap o rhu ls N% ekg rd 10 </t>
  </si>
  <si>
    <t xml:space="preserve">   vkSj N% ekg ls vf/kd esa 15 fnol dk vkdfLed vodk'k feyrk gS A</t>
  </si>
  <si>
    <r>
      <t xml:space="preserve">कोविड </t>
    </r>
    <r>
      <rPr>
        <sz val="11"/>
        <color theme="1"/>
        <rFont val="DevLys 010"/>
      </rPr>
      <t>19</t>
    </r>
    <r>
      <rPr>
        <sz val="8"/>
        <color theme="1"/>
        <rFont val="DevLys 010"/>
      </rPr>
      <t xml:space="preserve"> कोरेंन्टाईनअवकाश</t>
    </r>
  </si>
  <si>
    <t xml:space="preserve">7- ifjoh{kk/khu izf'k{k.kkFkhZ ds :Ik esa dk;Zjr dkfeZdksa dks dsysa.Mj o"kZ ¼ fo/kky;ksa ds 'kS{kf.kd o </t>
  </si>
  <si>
    <t xml:space="preserve">   xSj&amp;'kS{kf.kd vFkkZr ih-Vh-vkbZ-] ykbZczsfj;u vkfn LVkQ ds ekeys esa 1 tqykbZ ls 30 twu ½ esa</t>
  </si>
  <si>
    <t xml:space="preserve">   ns; gksxkA ¼,d o"kZ esa 15 fnu ls vf?kd ns; ughaA½ </t>
  </si>
  <si>
    <t>jksx vkjksX; izek.k i= ¼ vjktif=r ½</t>
  </si>
  <si>
    <t>jksx vkjksX; izek.k i= ¼ jktif=r ½</t>
  </si>
  <si>
    <t xml:space="preserve">jksx vkjksX; izek.k i= ¼ vjktif=r ½ </t>
  </si>
  <si>
    <t>fgrdkjh fu/kh bZ-lh-,l-fLyi o dVkSfr i=</t>
  </si>
  <si>
    <t>vk;dj x.kuk izi= Hkjus gsrq vkns'k ekg Qjojh gsrq</t>
  </si>
  <si>
    <t>vk;dj x.kuk izi= QkeZ uEcj 16 nsuas gsrq izkfIr jlhn ysus gsrq vkns'k</t>
  </si>
  <si>
    <t>ctV fMek.M izi=</t>
  </si>
  <si>
    <t>ctV lefiZr izi=</t>
  </si>
  <si>
    <t>cSad [kkrk la[;k dk fooj.k</t>
  </si>
  <si>
    <t>{kfrZiwfrZ ck.M izk:i</t>
  </si>
  <si>
    <t>osfyfMVh izk:i</t>
  </si>
  <si>
    <t xml:space="preserve">   15 lh-,y-ns; gksxh A dsysa.Mj o"kZ o 'kS{kf.kd o"kZ ] tSlh Hkh fLFkfr gks] ds chp es dk;Zxzg.k  </t>
  </si>
  <si>
    <t>9- foJke dky ods'ku ds dze esa ;k la;kstu esa lh-,y-Lohd`r ugha fd tk ldrh gSA mnkgj.kkFkZ</t>
  </si>
  <si>
    <t xml:space="preserve">   'khrdkyhu vodk'k @ e/;dkyhu vodk'k ds dze es ;k l;ksatu es vFkZkr foJkedky dh </t>
  </si>
  <si>
    <t xml:space="preserve">   ldrh gSA izkjafHkd f'k{kk vk;kstuk foHkkx ds izklkfxad vkns'k fnukad 19-06-2013 )kjk </t>
  </si>
  <si>
    <t xml:space="preserve">   djus okys deZpkjh;ks ds o"kZ ds iw.kZ fd, x;s efguksa ds vuqikr es ns; gksxh] mnkjk.kkFkZ ;fn dksbZ </t>
  </si>
  <si>
    <t xml:space="preserve">   Ldwyks ds 'kS{kf.kd o xSj 'kS{kf.kd ¼ihVhvkbZ] ykbcszjh;u vkfn ½ deZpkjh;ksa dks xzh"ekodk'k@ </t>
  </si>
  <si>
    <t xml:space="preserve">   'kq:vkr ls Bhd igys ;k Bhd ckn esa ¼nksuks es fdlh Hkh rjQ½ lh,y Lohd`r ugh dh tk </t>
  </si>
  <si>
    <t xml:space="preserve">   xzh"edkyhu@'khrdkyhu vodk'k dh vuqi;ksftr vof/k ds cnys jk-ls-fu- 92 ch ds rgr</t>
  </si>
  <si>
    <t xml:space="preserve">   mikftZr vodk'k tksMs tkus gsrq vknsf'kr fd;k x;k gS ] tkfgj gS fd foHkkx 'khrdkyhu@</t>
  </si>
  <si>
    <t xml:space="preserve">10- lh,y vodk'k ds ys[kk ds fy, i`Fkd ls jftLVj laa/kkfjr fd, tkus dh vko';drk ugha gS ] </t>
  </si>
  <si>
    <t xml:space="preserve">    mifLFkfr jftLVj esa ys[kk gsrq dkye gksrs gSA</t>
  </si>
  <si>
    <t xml:space="preserve">           fuEu dkfeZdkssa dks vknsf'kr fd;k tkrk gS fd vkius tks fnlEcj 2020 esa vk;dj </t>
  </si>
  <si>
    <r>
      <t xml:space="preserve">x.kuk izi= dk;kZy; esa fn;k x;k Fkk mlesa viuh is esustj vkbZ Mh ls </t>
    </r>
    <r>
      <rPr>
        <sz val="16"/>
        <color theme="1"/>
        <rFont val="Times New Roman"/>
        <family val="1"/>
      </rPr>
      <t xml:space="preserve">GA 55 </t>
    </r>
    <r>
      <rPr>
        <sz val="16"/>
        <color theme="1"/>
        <rFont val="DevLys 010"/>
      </rPr>
      <t xml:space="preserve">l= 2020&amp;21 ls </t>
    </r>
  </si>
  <si>
    <r>
      <rPr>
        <sz val="16"/>
        <color theme="1"/>
        <rFont val="Times New Roman"/>
        <family val="1"/>
      </rPr>
      <t xml:space="preserve">ATTESTED </t>
    </r>
    <r>
      <rPr>
        <sz val="16"/>
        <color theme="1"/>
        <rFont val="DevLys 010"/>
      </rPr>
      <t xml:space="preserve">djds </t>
    </r>
    <r>
      <rPr>
        <sz val="16"/>
        <color theme="1"/>
        <rFont val="Times New Roman"/>
        <family val="1"/>
      </rPr>
      <t>AAO</t>
    </r>
    <r>
      <rPr>
        <sz val="16"/>
        <color theme="1"/>
        <rFont val="DevLys 010"/>
      </rPr>
      <t xml:space="preserve"> )kjk psd djkds dk;kZy; esa fnukad </t>
    </r>
  </si>
  <si>
    <t>BLANK LEAVE APPLICATION HINDI</t>
  </si>
  <si>
    <t>bl cgqmn~ns'; dk;kZy; dk;Z izksxzke esa ns; vodk'k ds izdkj o jktLFkku lsok fu;e] laLFkkiu 'kk[kk] ys[kk 'kk[kk] lkekU; 'kk[kk] Hk.Mkj 'kk[kk rFkk fjDr izi= dk lekos'k fd;k x;k gS A</t>
  </si>
  <si>
    <t xml:space="preserve">pkbZM ds;j vodk'k izkFkZuk i= </t>
  </si>
  <si>
    <t xml:space="preserve">pkbZM ds;j vodk'k Lohd`fr vkns'k </t>
  </si>
  <si>
    <t>pkbZM ds;j vodk'k [kkrk</t>
  </si>
  <si>
    <t>okf"kZd osru o`f) vkns'k</t>
  </si>
  <si>
    <t>lefiZr vodk'k dh lgefr gsrq vkns'k</t>
  </si>
  <si>
    <t xml:space="preserve">lefiZr vodk'k dh x.kuk gsrq jQ dk;Z </t>
  </si>
  <si>
    <t>lefiZr vodk'k Lohd`fr vkns'k</t>
  </si>
  <si>
    <t>cksul Lohd`fr vkns'k</t>
  </si>
  <si>
    <t>cU/;kdj.k vodk'k</t>
  </si>
  <si>
    <t xml:space="preserve">fo'ks"k vkdfLed vodk'k </t>
  </si>
  <si>
    <t>1- iq:"k deZpkjh dks Lo;a dh ulcUnh djkus gsrq 6 fnu dk cU/;kdj.k vodk'k ns; gksrk gSA</t>
  </si>
  <si>
    <t>2- efgyk deZpkjh dks Lo;a dh ulcUnh djkus gsrq 14 fnu dk cU/;kdj.k vodk'k ns; gksrk gSA</t>
  </si>
  <si>
    <t>3- iRuh )kjk Lo;a dh ulcUnh djkus ij iq:"k deZpkjh dks 7 fnu dk fo'ks"k vodk'k ns; gksrk gSA</t>
  </si>
  <si>
    <t>1- jktLFkku esa jDrnku djus ij lHkh rjg ds ljdkjh deZpkfj;ksa dks fo'ks"k vkdfLed vodk'k</t>
  </si>
  <si>
    <t xml:space="preserve">   feyrk gS A</t>
  </si>
  <si>
    <t xml:space="preserve">2- jkT; deZpkjh ,d dys.Mj o"kZ esa ;fn 5 ckj jDrnku djrs gS rks mUgSa 5 ckj fo'ks"k vkdfLed </t>
  </si>
  <si>
    <t xml:space="preserve">   lkFk vodk'k dk ykHk ysaosa A</t>
  </si>
  <si>
    <t xml:space="preserve">3- lHkh jkT; deZpkfj;ksa ls fuosnu gS fd vf/kd ls vf/kd jDrnku djsa vkSj ekuo lsok ds </t>
  </si>
  <si>
    <t>PATHOLOGY DEPARTMENT</t>
  </si>
  <si>
    <t>STATE - RAJASTHAN</t>
  </si>
  <si>
    <t>NO.</t>
  </si>
  <si>
    <t>DATE -</t>
  </si>
  <si>
    <t>CERTIFICATE</t>
  </si>
  <si>
    <t>S/O, W/O, D/O MR.</t>
  </si>
  <si>
    <t>HAS DONATED</t>
  </si>
  <si>
    <t>IN THIS BLOOD BANK ON DATED</t>
  </si>
  <si>
    <t>HIS/HER BLOOD</t>
  </si>
  <si>
    <t xml:space="preserve">GROUP IS </t>
  </si>
  <si>
    <t>15.01.2020</t>
  </si>
  <si>
    <t>SUNDER LAL SANADHYA</t>
  </si>
  <si>
    <t>MEDICAL OFFICER INCHARGE</t>
  </si>
  <si>
    <t>BLOOD BANK, GOVT.HOSPITAL</t>
  </si>
  <si>
    <t xml:space="preserve">  IT IS CERTIFIED THAT MR./MISS</t>
  </si>
  <si>
    <t xml:space="preserve">   vodk'k jktLFkku ljdkj ds mi lfpo egksn; lkekU; iz'kklu foHkkx ] jktLFkku] t;iqj ds </t>
  </si>
  <si>
    <r>
      <t xml:space="preserve">   vkns'k dzekaad </t>
    </r>
    <r>
      <rPr>
        <sz val="16"/>
        <rFont val="Times New Roman"/>
        <family val="1"/>
      </rPr>
      <t xml:space="preserve">F.2/4/CA/A/65 DATED 16 th SEPTEMBER, 1965 </t>
    </r>
    <r>
      <rPr>
        <sz val="16"/>
        <rFont val="DevLys 010"/>
      </rPr>
      <t>ds vuqlkj ns; gSA</t>
    </r>
  </si>
  <si>
    <t xml:space="preserve">   jDrnkrk dkfeZd dks vf/kd`r laLFkk@vLirky ls tkjh jDrnku djus dk izek.k i= izLrqr djus</t>
  </si>
  <si>
    <t xml:space="preserve">   ij dk;kZy;k/;{k ;k foHkkxk/;{k )kjk fo'ks"k vkdfLed vodk'k Lohd`r fd;k tk ldsxkA</t>
  </si>
  <si>
    <t xml:space="preserve">   ea=kyf;d deZpkjh fdlh dys.Mj o"kZ es 1 ebZ dks dk;Zxzg.k djrk gS rks mls ml o"kZ dh vkB </t>
  </si>
  <si>
    <t xml:space="preserve">   ekg dh vof/k es 10 lh,y ns; gksxh vkSj ;fn f'k{kd gS rks ebZ o twu dh nks ekg dh 2 ;k 3</t>
  </si>
  <si>
    <t xml:space="preserve">   lh,y feysxh o ,d tqykbZ ls u;k l= izkjEHk gksus ds dkj.k ,d tqykbZ ls 30 twu rd 15 lh,y </t>
  </si>
  <si>
    <t xml:space="preserve">   feysxhA bl lca/k es ,p-lh-,e-jhik ds i= ds tokc es foRr foHkkx us Li"Vhdj.k fn;k gSA </t>
  </si>
  <si>
    <t>vH;qfDr</t>
  </si>
  <si>
    <t>lfefr dh flQkfj'k</t>
  </si>
  <si>
    <t>fnukad %</t>
  </si>
  <si>
    <t>vf/kdkjh] lfefr ds lnL;ksa ds gLrk{kj</t>
  </si>
  <si>
    <t>ftUgksaus uhykeh dk i;Zos{k.k fd;kA</t>
  </si>
  <si>
    <t>iz-v-@iz/kkukpk;Z@fo|ky; izcU/k lfefr@ fo|ky; fodkl ,oa izcU/ku lfefr izkfo@mizkfo@jkekfo@ jkmekfo</t>
  </si>
  <si>
    <t>LFkku %</t>
  </si>
  <si>
    <t>gLrk{kj HkqxrkudrkZ e; lhy</t>
  </si>
  <si>
    <t xml:space="preserve">okLrfod ;k=k dk;Zdze ekg </t>
  </si>
  <si>
    <t>uke vf/kdkjh</t>
  </si>
  <si>
    <t xml:space="preserve">in  %&amp; </t>
  </si>
  <si>
    <t>dz0la0</t>
  </si>
  <si>
    <t>LFkku</t>
  </si>
  <si>
    <t>izLFkku frfFk</t>
  </si>
  <si>
    <t>izzLFkku le;</t>
  </si>
  <si>
    <t xml:space="preserve"> LFkku dk uke tgka dh ;k=k dh xbZ</t>
  </si>
  <si>
    <t xml:space="preserve">igaqp @ okilh frfFk </t>
  </si>
  <si>
    <t xml:space="preserve">igqap @ okilh  le; </t>
  </si>
  <si>
    <t>okgu</t>
  </si>
  <si>
    <t xml:space="preserve">;k=k dk iz;kstu </t>
  </si>
  <si>
    <t>Old NO G.A.108jktLFkkuljdkjNEW.NO.G.A.84</t>
  </si>
  <si>
    <t>GF$AR 228 $229Fully Vouched Contingent BillRULES 219</t>
  </si>
  <si>
    <t>ifjiw.kZvU; O;; fcy</t>
  </si>
  <si>
    <t>Bill No.  / 30.09.2019STATE</t>
  </si>
  <si>
    <t>fcy la[;k</t>
  </si>
  <si>
    <t>District</t>
  </si>
  <si>
    <t>………………………………….</t>
  </si>
  <si>
    <t>ftyk</t>
  </si>
  <si>
    <t xml:space="preserve"> भीलवाड़ा </t>
  </si>
  <si>
    <t>Detailed Bill of Contingent Charges of …………………………………..</t>
  </si>
  <si>
    <t>For the month of  …………………………………………………………………….</t>
  </si>
  <si>
    <t>dkfoLr`rvU; O;; fcyekg-----flRkEcjlu~ 2019fglkcdk en</t>
  </si>
  <si>
    <t>Head of Account</t>
  </si>
  <si>
    <t>37-वर्दियां एंव अन्य सुविधाये</t>
  </si>
  <si>
    <t>Voucher  No.</t>
  </si>
  <si>
    <t>…………………………..…..</t>
  </si>
  <si>
    <t xml:space="preserve">of list of Payment for the month of </t>
  </si>
  <si>
    <t>flRkEcj2019</t>
  </si>
  <si>
    <t>ekg30@09/2019ds O;; dh lwph ds okmpjdkØekad   100</t>
  </si>
  <si>
    <t xml:space="preserve">Serialnumber of sub Description of charge and number date of authority forall charges </t>
  </si>
  <si>
    <t>Voucherrequiring special sanctionव्यय का विवरण और जिस व्यय के लियेविशेष       Amount</t>
  </si>
  <si>
    <t>उप वाउचर का क्रमांकस्वीकृति की  आवश्यकता हो उस स्वीकृति का क्रमांक एंव दिनांक रकम</t>
  </si>
  <si>
    <t>.</t>
  </si>
  <si>
    <t>रू. R.S.          रू. R.s.</t>
  </si>
  <si>
    <t>37- ofnsZ;krFkkvU; lqfo/kk,WjkT; ljdkj ds fork foHkkx ds</t>
  </si>
  <si>
    <t xml:space="preserve">आदेश क्रमांक प-6(2) साम./3/8/ जयपुर दिनांक 16.06.2015 </t>
  </si>
  <si>
    <t xml:space="preserve">  के अनुसार स्थानीय कार्यालय में कार्यरत सहायक कर्मचारी को 1950 /-   1950/- </t>
  </si>
  <si>
    <t xml:space="preserve">वर्दी के स्थान पर वर्दी भत्ता दिये जाने की स्वीकृति होने से jk-vk-m-ek-fo- </t>
  </si>
  <si>
    <t>nM+koVdk;kZy; में कार्यरत श्रीn’kjFkdaojसहायक</t>
  </si>
  <si>
    <t xml:space="preserve"> कर्मचारी को वर्ष 2019-20के वर्दी भत्ते की नकद राशि दी </t>
  </si>
  <si>
    <t xml:space="preserve">जानी है । </t>
  </si>
  <si>
    <t>........................................................................................................................................................</t>
  </si>
  <si>
    <t xml:space="preserve">1950/-  </t>
  </si>
  <si>
    <t>izek.k&amp;iz=</t>
  </si>
  <si>
    <t xml:space="preserve">                           1.  इस बिल की राशि पूर्व में आहरित नहीं की गयी है । </t>
  </si>
  <si>
    <t xml:space="preserve">2. इस बिल का कार्यालय प्रति में अंकन कर दिया गया है । </t>
  </si>
  <si>
    <t>To be entered by Drawing Officer</t>
  </si>
  <si>
    <t>I certify that the expenditure included in this bill could not, with due regard to the interest of the public service, be avoided  I certify that to, the best of my knowledge and belief the payment entered in this bill have been duly made to the parties entitled to receive them with the exceptions noted below which exceed the balance of the permanent advance, and will be paid on receipt of the money drawn on this bill Vouchers for all sums about 25 in amount are attached to this bill save those noted below which will be forwarded as soon as the amounts have been paid. I have as possible obtained vouchers for other sums and a responsible that they have been so defaced or militated t ht they cannot be used again. All work bills are annexed.</t>
  </si>
  <si>
    <t>Certify that all the article detailed in the vouchers attached to the bill and in Those retained in my office have been accounted for in the Stock Register.</t>
  </si>
  <si>
    <t>Certify t hat the purchase’s bill for have been received on good order that their quantities are correct and their qualities  good that the rates paid are not in excess of the accepted and the market rates and that suitable notes of Payment have been recorded against the indents and invoice concerned to prevent double payments.</t>
  </si>
  <si>
    <t xml:space="preserve">Certified that : </t>
  </si>
  <si>
    <t>The expenditure on conveyance hire included in t his bill was actually incurred, was unavoidable and is within the Scheduled scale of charges for conveyance used, and</t>
  </si>
  <si>
    <t>(b)</t>
  </si>
  <si>
    <t>The Government servant concerned is not entitled to drawn travelling allowance under the ordinary rules for the journey and granted any compensatory leave and does not and will be not otherwise any special remuneration for the performance of the duty which necessitated the journey.</t>
  </si>
  <si>
    <t>This certificate is required when proper store accounts of materials and stores purchased are required to be maintained.</t>
  </si>
  <si>
    <t>Received contents</t>
  </si>
  <si>
    <t>1950/-Appropriation for the current Year  ....       . ..2019-2020…1950-/....</t>
  </si>
  <si>
    <t>Expenditure including this bill …..........................………1950/---.....</t>
  </si>
  <si>
    <t>Amount of works bill annexed …………………………………………………</t>
  </si>
  <si>
    <t>Balance available ………........................……………-.......</t>
  </si>
  <si>
    <t>Signature and Designation</t>
  </si>
  <si>
    <t>Of the Drawing Officer                                                                                   (Abbreviated Classification)</t>
  </si>
  <si>
    <t>Pay to ……………………………………………………. (Designation)</t>
  </si>
  <si>
    <t>Whose specimen signature below is hereby attested.1.                            Signature of Messanger</t>
  </si>
  <si>
    <t xml:space="preserve">                                                                                                          2.                        Signature of Drawing Officer</t>
  </si>
  <si>
    <t>For Treasury use</t>
  </si>
  <si>
    <t>Treasury / Bank</t>
  </si>
  <si>
    <t xml:space="preserve">                    Pay Rupees ………………………………………………………………………………………………………………………………</t>
  </si>
  <si>
    <t>Examined &amp; entered.</t>
  </si>
  <si>
    <t>Treasury Officer</t>
  </si>
  <si>
    <t>Dated ……………………………………</t>
  </si>
  <si>
    <t>Accountant                                                                                                               Station …………………………………..</t>
  </si>
  <si>
    <t>For Non-Bank Treasury</t>
  </si>
  <si>
    <t>Paid Rs. …………………………………….</t>
  </si>
  <si>
    <t>On ……………………………………………….</t>
  </si>
  <si>
    <t>Payee’s discharge</t>
  </si>
  <si>
    <t>Received Rs. ………………………………………..</t>
  </si>
  <si>
    <t>On ……………………………………………………….</t>
  </si>
  <si>
    <t>For Bank</t>
  </si>
  <si>
    <t>Paid ………………………………………………</t>
  </si>
  <si>
    <t>Bank Seal                            Manager</t>
  </si>
  <si>
    <t>For use in Accountant General’s Office</t>
  </si>
  <si>
    <t xml:space="preserve">Head of Account                                                                    </t>
  </si>
  <si>
    <t>Admitted for Rupees …………………………………………………</t>
  </si>
  <si>
    <t>Objected to Rs. …………………………………………………………</t>
  </si>
  <si>
    <t>Reason of objection …………………………………………………</t>
  </si>
  <si>
    <t xml:space="preserve">  Auditor                               Supdt.                               G.O.</t>
  </si>
  <si>
    <t>izi=  &amp; 1</t>
  </si>
  <si>
    <t>fo?kky; Hk.Mkj lkexzh dh HkkSfrd lR;kiu lqph</t>
  </si>
  <si>
    <t>Hk.Mkj iaftdk i`"B dazekd</t>
  </si>
  <si>
    <t xml:space="preserve">iaftdk esa vafdr lkexzh dh rknkn </t>
  </si>
  <si>
    <t>lR;kiu ds le; izkIr lkexzh</t>
  </si>
  <si>
    <t>de</t>
  </si>
  <si>
    <t>vf/kd</t>
  </si>
  <si>
    <t>vuqi;ksxh lkexzh dk fooj.k</t>
  </si>
  <si>
    <t>gLrk{kj laLFkkiz/kku</t>
  </si>
  <si>
    <t>gLrk{kj fujh{k.k dÙkkZ</t>
  </si>
  <si>
    <t xml:space="preserve">jktLFkku ljdkj </t>
  </si>
  <si>
    <t xml:space="preserve">en la[;k </t>
  </si>
  <si>
    <t xml:space="preserve">lkeku dk fooj.k </t>
  </si>
  <si>
    <t>LVkWd jftLVj dk lanHkZ</t>
  </si>
  <si>
    <t>DokfyVh esd vkfn dk la{ksi esa fooj.k</t>
  </si>
  <si>
    <t>dz; ewY;</t>
  </si>
  <si>
    <t xml:space="preserve">dz; djus dk o"kZ </t>
  </si>
  <si>
    <t>lkeku dh orZeku n'kk vFkkZr D;k mi;ksxh gS ;k vuqi;ksxh gS</t>
  </si>
  <si>
    <t>olwy dh tk ldus okyh yxHkx ykxr</t>
  </si>
  <si>
    <t xml:space="preserve">O;;u gsrq lq&gt;ko </t>
  </si>
  <si>
    <t>fdu ifjfLFkfr;ksaesa lkeku cs'kh vuqi;ksxhvizpfyr gqvk</t>
  </si>
  <si>
    <t xml:space="preserve">dk;kZy; </t>
  </si>
  <si>
    <r>
      <t xml:space="preserve">                                                                    lk-fo-ys-fu- HkkxAA &amp; fu;e 17</t>
    </r>
    <r>
      <rPr>
        <b/>
        <sz val="16"/>
        <rFont val="Times New Roman"/>
        <family val="1"/>
      </rPr>
      <t>(i)</t>
    </r>
  </si>
  <si>
    <t xml:space="preserve">                             vizpfyr ,oa vuqi;ksxh lkekuksa dk jftLVj                       ,lvkj 5</t>
  </si>
  <si>
    <t>dk;kZy;</t>
  </si>
  <si>
    <t>en la[;k</t>
  </si>
  <si>
    <t xml:space="preserve"> lkeku dk fooj.k </t>
  </si>
  <si>
    <t>ek=k@otu</t>
  </si>
  <si>
    <t xml:space="preserve"> iqLrdkafr ewY;@ewy dz; ewY;</t>
  </si>
  <si>
    <t>dz; djus dk o"kZ</t>
  </si>
  <si>
    <t>O;;u dk rjhdk ¼fodz; lkoZtfud uhykeh ;k vU; izdkj ls½</t>
  </si>
  <si>
    <t>O;;u ds fy;s izkf/kdkjh ds vkns'k</t>
  </si>
  <si>
    <t xml:space="preserve">                                            losZ{k.k izfrosnu                                     ,l-vkj-6</t>
  </si>
  <si>
    <t>lkeku dk fooj.k</t>
  </si>
  <si>
    <t>ek=k@Hkkj</t>
  </si>
  <si>
    <t>dzsrk dk uke o iw.kZ irk</t>
  </si>
  <si>
    <t>Lohdkj dh xbZ mPpre cksyh</t>
  </si>
  <si>
    <t>jn~n dh x;h mPpre cksyh</t>
  </si>
  <si>
    <t>ekSds ij olwy dh xbZ c;kuk jkf'k</t>
  </si>
  <si>
    <t>rkjh[k ftldks iw.kZ jkf'k olwy dh x;h vkSj dks"kkxkj esa tek djkbZ xbZ</t>
  </si>
  <si>
    <t>D;k oLrq,a ekSds ij ;FkkFkZ esa laHkyok nh Fkha];fn ugha rks oLrqvksa dks laHkyokus dh okLrfod rkjh[k e; ek=k ds</t>
  </si>
  <si>
    <t>uhykedrkZ dk deh'ku ,oa mldk Hkqxrku izkIr djus dh jlhn</t>
  </si>
  <si>
    <t>izekf.kr fd;k tkrk gS fd mDr izfof"V;ksa dh tkap losZ{k.k izfrosnu ls dj yh x;h gSA</t>
  </si>
  <si>
    <t xml:space="preserve">                                                fodz; ys[kk                                 ,lvkj izk:Ik &amp; 7</t>
  </si>
  <si>
    <t>okLrfod ;k=k dk;Zdze</t>
  </si>
  <si>
    <t>okmpj</t>
  </si>
  <si>
    <t xml:space="preserve">okmpj dzekad      </t>
  </si>
  <si>
    <t xml:space="preserve">uke izkIrdrkZ </t>
  </si>
  <si>
    <t xml:space="preserve">irk </t>
  </si>
  <si>
    <t xml:space="preserve">ia-l- </t>
  </si>
  <si>
    <t xml:space="preserve">ls :i;s </t>
  </si>
  <si>
    <t xml:space="preserve">¼ ’kCnksa esa ½ </t>
  </si>
  <si>
    <t xml:space="preserve">ckcr~ </t>
  </si>
  <si>
    <t>izkIr gqvk @ Hkqxrku djsaA</t>
  </si>
  <si>
    <t>gLrk{kj @ fu’kkuh vaxwBk izkIrdrkZ</t>
  </si>
  <si>
    <t xml:space="preserve">}kjk fd;k tkdj bldk bUnzkt </t>
  </si>
  <si>
    <t>jksdM iaftdk ds i`"B la[;k</t>
  </si>
  <si>
    <t xml:space="preserve">ij fnukad </t>
  </si>
  <si>
    <t>dks fd;k x;kA</t>
  </si>
  <si>
    <t xml:space="preserve">                       izekf.kr fd;k tkrk gS fd bl okmpj dk Hkqxrku udn @ pSd la[;k</t>
  </si>
  <si>
    <t>बंध्याकरण अवकाश</t>
  </si>
  <si>
    <t xml:space="preserve">विशेष आकस्मिक अवकाश </t>
  </si>
  <si>
    <t>izk/;kid ds in ij inkSUufr ij osru fu/kkZj.k vkns'k</t>
  </si>
  <si>
    <t>ofj"B v/;kid ds in ij inkSUufr ij osru fu/kkZj.k vkns'k</t>
  </si>
  <si>
    <t>izk/;kid ds in ij LFkkbZdj.k gksus ij osru fu/kkZj.k vkns'k</t>
  </si>
  <si>
    <t>prqFkZ Js.kh deZpkjh ds in ij LFkkbZdj.k gksus ij osru fu/kkZj.k vkns'k</t>
  </si>
  <si>
    <t>,lhih ij osru fu/kkZj.k vkns'k</t>
  </si>
  <si>
    <t>lfoZl cqd] O;fDrxr iaftdk] ,l-vkbZ-o thih,Q iklcqd Hkstus dk i=</t>
  </si>
  <si>
    <t>laLFkkiu lwpuk</t>
  </si>
  <si>
    <t>pquko lwpuk</t>
  </si>
  <si>
    <t>fjDr in dh lwpuk</t>
  </si>
  <si>
    <t>Vs.Mj rqyukRed fooj.k izk:Ik ¼ fdrkcksa ds fy, ½</t>
  </si>
  <si>
    <t>Vs.Mj rqyukRed fooj.k izk:Ik ¼ vU; dk;Z ds fy, ½</t>
  </si>
  <si>
    <t>edku fdjk;k HkRrk izkIr djus gsrq izkFkZuk i=</t>
  </si>
  <si>
    <t>edku fdjk;k HkRrk iznku djus gsrq Lohd`fr vkns'k</t>
  </si>
  <si>
    <t>edku fdjk;k HkRrk dh vk;dj gsrq NqV gsrq edku fdjk;k jlhn</t>
  </si>
  <si>
    <t>onhZ /kqykbZ HkRrk iznku djus gsrq Lohd`fr vkns'k</t>
  </si>
  <si>
    <t>,l-vkbZ- dh izFke dVksfr djus dk dVksfr izi=</t>
  </si>
  <si>
    <t>,l-vkbZ- _.k dk C;kt fudkyus dk izi=</t>
  </si>
  <si>
    <t>dk;kZy;k/;{k dk pktZ gLrkukUrj.k izi=</t>
  </si>
  <si>
    <t>dk;kZy;k/;{k dk fMftVy Mksaxy ,fDVo@osfjQkbZ djkus dk izi=</t>
  </si>
  <si>
    <t>dk;kZy;k/;{k dk fMftVy Mksaxy Mh,fDVo djkus dk izi=</t>
  </si>
  <si>
    <t>7 is fMVsy pkVZ</t>
  </si>
  <si>
    <t>vafUre osru Hkqxrku i=</t>
  </si>
  <si>
    <t xml:space="preserve">ukekadu lwpuk </t>
  </si>
  <si>
    <t>ukekadu lwpuk ladk;okj</t>
  </si>
  <si>
    <t>Ldkyj jftLVj uEcjksa dh lwph</t>
  </si>
  <si>
    <t>QkbZyksa dh lwph</t>
  </si>
  <si>
    <t>dkfeZdksa ds nkf;Ro dk fooj.k</t>
  </si>
  <si>
    <t>d{kk/;kidksa ds uke dh lwph</t>
  </si>
  <si>
    <t>izos'k lfefr ds uke dh lwph</t>
  </si>
  <si>
    <t>vodk'k izkFkZuk i= fgUnh esa</t>
  </si>
  <si>
    <t>vodk'k izkFkZuk i= vaxzsth esa</t>
  </si>
  <si>
    <t>vk{ksi la[;k</t>
  </si>
  <si>
    <t>vk{ksi dk laf{kIr dk fooj.k</t>
  </si>
  <si>
    <t xml:space="preserve">laaLFkk iz/kku }kjk ikyuk </t>
  </si>
  <si>
    <t>ft f'k v dh fVIi.kh</t>
  </si>
  <si>
    <t>funs'kky; dk fu.kZ;</t>
  </si>
  <si>
    <t>vns; vkS"kf/k;ksa dh olwyh 3436</t>
  </si>
  <si>
    <t>fuEu pkyku }kjk jkf'k jktdks"k esa tek dh xbZ</t>
  </si>
  <si>
    <t>pkyku la</t>
  </si>
  <si>
    <t>nsosUnz ikyhoky</t>
  </si>
  <si>
    <t>lkseiky flag jk.kk</t>
  </si>
  <si>
    <t>vfuy ikusjh</t>
  </si>
  <si>
    <t>deys'k dgkY;k</t>
  </si>
  <si>
    <t>y{eh yky ikyhoky</t>
  </si>
  <si>
    <t>jlhn ls tek</t>
  </si>
  <si>
    <t>ek/ko yky</t>
  </si>
  <si>
    <t>f'koyky dqEgkj</t>
  </si>
  <si>
    <t>i~Foh jkt ikyhoky</t>
  </si>
  <si>
    <t>dqlqe yrk</t>
  </si>
  <si>
    <t>jke çlkn Lo.kZdkj</t>
  </si>
  <si>
    <t xml:space="preserve">iUuk yky </t>
  </si>
  <si>
    <t>jes'k ikyhoky</t>
  </si>
  <si>
    <t>Hkaoj yky esokfM;k</t>
  </si>
  <si>
    <r>
      <rPr>
        <sz val="12"/>
        <color theme="1"/>
        <rFont val="Kruti Dev 010"/>
      </rPr>
      <t xml:space="preserve">pkyku la </t>
    </r>
    <r>
      <rPr>
        <sz val="12"/>
        <color theme="1"/>
        <rFont val="Calibri"/>
        <family val="2"/>
        <scheme val="minor"/>
      </rPr>
      <t>17844705</t>
    </r>
  </si>
  <si>
    <t>jks'ku yky lsB</t>
  </si>
  <si>
    <t>enu eksgu dqekor</t>
  </si>
  <si>
    <t>ukjk;.k yky ekgs'ojh</t>
  </si>
  <si>
    <t>fxjhjkt 'kekZ</t>
  </si>
  <si>
    <t>ekaxh yky dqEgkj</t>
  </si>
  <si>
    <t>uxsUnz dqekj esgrk</t>
  </si>
  <si>
    <t xml:space="preserve">jlhn la 3494 </t>
  </si>
  <si>
    <t xml:space="preserve">bl çdkj vk{ksi la[;k 23 esas vafdr Ø-l 1 ls 21 rd leLr dkfeZdksa ls 'kr çfr'kr olwyh dh tk pqdh gS vk{ksi fujLr djkosaA </t>
  </si>
  <si>
    <t>laaLFkk iz/kku }kjk ikyuk</t>
  </si>
  <si>
    <t>ft-f'k-v- dh fVIi.kh</t>
  </si>
  <si>
    <t xml:space="preserve">VsyhQksu fcy fu/kkZfjr le; ij Hkqxrku ugh djus ls laLFkk dks fjcsV dh gkfu olwyh ;ksX; : 40@&amp; </t>
  </si>
  <si>
    <t>mDr jkf'k #0 40@&amp; lEcfU/kr dkfeZd ls jlhn u0 4713 fn 21&amp;06&amp;2013 ls olwy dj yh xbZ gSA jlhn ,oa jksdM dh Nk;k çfr lkFk esa layXu gS vr% isjk fujLr djkosaA</t>
  </si>
  <si>
    <r>
      <t xml:space="preserve">dk;kZy; ftyk f'k{kk vf/kdkjh </t>
    </r>
    <r>
      <rPr>
        <sz val="14"/>
        <color theme="1"/>
        <rFont val="Kruti Dev 010"/>
      </rPr>
      <t>¼ eq[;ky; ½ ek/;fed] jktleUn</t>
    </r>
  </si>
  <si>
    <t xml:space="preserve">dzekad%ftf'kv@eq[;k-@ek/;@jktl@ys[kk@2020@            fnukad </t>
  </si>
  <si>
    <t>fo"k; %&amp; iz'kklfud@dk;ksZRrj Lohd`fr</t>
  </si>
  <si>
    <t xml:space="preserve">izfrosnuksa esa iz'kklfud@dk;ksZRrj Lohd`fr ds vHkko esa fd;s x;s O;; dh Lohd`fr ds </t>
  </si>
  <si>
    <t>izLrkoksa dk ijh{k.k djus ds mijkUr ik;k x;k fd O;;@dz; esa fdlh Hkh izdkj dh</t>
  </si>
  <si>
    <t>xaHkhj vfu;ferrk ugh ik;s tkus o izkIr izLrko Lohd`fr ;ksX; ik;s tkus ds QyLo:i</t>
  </si>
  <si>
    <t>fd;s x;s O;; @ dz; dh iz'kklfud@dk;ksZRrj Lohd`fr iznku dh tkrh gS A</t>
  </si>
  <si>
    <t>en dk uke</t>
  </si>
  <si>
    <t>O;;@dz; dk fooj.k</t>
  </si>
  <si>
    <t>fodkl dks"k</t>
  </si>
  <si>
    <t>JhukFk bysfDVªdYl]dkadjksyh 27-12-98        Nr ia[ks 4</t>
  </si>
  <si>
    <t>uksV %&amp; ;g Lohd`fr Hkfo"; esa bl izdkj dh iqujko`fr u djus dh 'krZ ij iznku</t>
  </si>
  <si>
    <t>dh tkrh gS A</t>
  </si>
  <si>
    <t xml:space="preserve">layXu %&amp; ewy izLrko </t>
  </si>
  <si>
    <t>¼ eq[;ky; ½ ek/;fed] jktleUn</t>
  </si>
  <si>
    <t>lkekU; foRrh; ,oa ys[kk fu;e&amp;89 ds rgr</t>
  </si>
  <si>
    <t>Hkqxrku izek.k&amp;i=</t>
  </si>
  <si>
    <t>ICP 4/2002 TO 3/2010</t>
  </si>
  <si>
    <t xml:space="preserve">     izekf.kr fd;k tkrk gS fd eSllZ    fuEu fooj.k vuqlkj</t>
  </si>
  <si>
    <t>dks                        ds fy, Hkqxrku gsrq pSd la[;k@dks"kkxkj okmpj</t>
  </si>
  <si>
    <t>la[;k   -----------------------fnukad-------------------------------------------------- ds }kjk vkgfjr jkf'k</t>
  </si>
  <si>
    <t>:i;s--------------------------- 'kCnksa esa--------------------------------------------------------------------------------------</t>
  </si>
  <si>
    <t>dh jkf'k dk okLrfod Hkqxrku fuEu fooj.k vuqlkj----------------------------------------</t>
  </si>
  <si>
    <t>dks fnukad---------------------------------------- udn@pSd }kjk@cSad M~zkWQ~V la[;k-----------------</t>
  </si>
  <si>
    <t xml:space="preserve"> fnukad             }kjk dj fn;k x;k gSA</t>
  </si>
  <si>
    <t>vk{ksi la[;k 15</t>
  </si>
  <si>
    <t xml:space="preserve">fcy ua- o fnukad </t>
  </si>
  <si>
    <t>jde</t>
  </si>
  <si>
    <t>Mh-Mh-ua- o fnukad</t>
  </si>
  <si>
    <t>285/15-01-03</t>
  </si>
  <si>
    <t>jkmekfo fcuksy</t>
  </si>
  <si>
    <t>98466/15-01-03</t>
  </si>
  <si>
    <t>65/29-1-03</t>
  </si>
  <si>
    <t>Hks:ukFk osfYMax</t>
  </si>
  <si>
    <t>98471/29-01-03</t>
  </si>
  <si>
    <t>65/29-01-03</t>
  </si>
  <si>
    <t>jkekfo frrjMh</t>
  </si>
  <si>
    <t>98487/17-05-03</t>
  </si>
  <si>
    <t>2750/01-03-03</t>
  </si>
  <si>
    <t>fgaxM bysfDVªdYl</t>
  </si>
  <si>
    <t>452952/19-12-03</t>
  </si>
  <si>
    <t>178/06-01-05</t>
  </si>
  <si>
    <t>ckcsy bysfDVªdYl</t>
  </si>
  <si>
    <t xml:space="preserve">       --</t>
  </si>
  <si>
    <t>56/14-04-06</t>
  </si>
  <si>
    <t>lkbal gkml t;iqj</t>
  </si>
  <si>
    <t>518823/17-04-06</t>
  </si>
  <si>
    <t>12/02-06-06</t>
  </si>
  <si>
    <t>30219000/21-08-06</t>
  </si>
  <si>
    <t>17@17-01-09</t>
  </si>
  <si>
    <t>vtkfj;k ,.Vjçkbtst</t>
  </si>
  <si>
    <t>9252/24-08-09</t>
  </si>
  <si>
    <t xml:space="preserve">     izekf.kr fd;k tkrk gS fd eSllZ lqJh euh"kk @Jh jktdqekj lkyoh </t>
  </si>
  <si>
    <t>dks   d{kk 11                     ds fy, Hkqxrku gsrq pSd la[;k@dks"kkxkj okmpj</t>
  </si>
  <si>
    <t>la[;k  65722-----fnukad-02&amp;02&amp;2007-- ds }kjk vkgfjr jkf'k</t>
  </si>
  <si>
    <t>:i;s  560  'kCnksa esa-    ikap lkS lkB :Ik;s ek=</t>
  </si>
  <si>
    <t>dh jkf'k dk okLrfod Hkqxrku lqJh euh"kk @Jh jktdqekj lkyoh d{kk 11</t>
  </si>
  <si>
    <t>dks fnukad---------------------------------------- udn@pSd }kjk@cSad M~zkWQ~V la[;k---------------------</t>
  </si>
  <si>
    <t>¼Nk=o`fr isVs½</t>
  </si>
  <si>
    <t>dk;kZy; ftyk f’k{kk vf/kdkjh ¼eq[;ky;½ ek/;fed jktleUn</t>
  </si>
  <si>
    <t>Nk=dks"k ,oa fodkl dks"k dh vo’ks’k jkf’k dk Nk= fgrksa@fo|ky; fodkl esa lewfpr ,oa vko’;drkuqlkj mi;ksx ds vHkko esa vo:) jkf’k :- 136-31 yk[k  A</t>
  </si>
  <si>
    <t xml:space="preserve">      o"kZ 04@14 ls 03@17 rd fd ys[kk ijh{kk ds nksjku fuEu fo|ky;ksa }kjk miyC/k lwpuk ds vuqlkj Nk= dks"k ,oa fodkl dks"k esa jkf’k :- 13630788 fnukad 31-03-17 dks vo:) iMh gqbZ gSA jkf’k dk fu;ekuqlkj Nk= fgr o fodkl dk;Z esa mi;ksx dj izxfr ls ys[kk ijh{kk dks voxr djkosa A</t>
  </si>
  <si>
    <t xml:space="preserve">      mi’kklu lfpo f’k{kk ¼xzqi&amp;6½ foHkkx jktLFkku ds i= dzekad%&amp; i 19¼45½ f’k{kk 6@96 t;iqj fn- 17-01-02 rFkk lel[;d fn- 24-08-02 rFkk 23-01-03 ds }kjk laLFkk iz/kkuksa dks funsZf’kr fd;k x;k Fkk fd Nk= fuf/k dks"k ,oa fodkl dks"k esa i;kZIr jkf’k miyC/k gksus ij Nk=ksa dks vko’;d lqfo/kk, miyC/k djkuk lqfuf’pr djsxsa rFkk ,slk ugh djus ij lacaf/kr laLFkkiz/kku ds fo:) lDr dk;Zokgh dh tkosxh A</t>
  </si>
  <si>
    <t xml:space="preserve">o"kZ 4@2002 ls 3@2010 rd </t>
  </si>
  <si>
    <t xml:space="preserve">foHkkxh; vads{k.k ikyuk izfrosnu </t>
  </si>
  <si>
    <t xml:space="preserve"> vk{ksi dk fooj.k</t>
  </si>
  <si>
    <t xml:space="preserve">ft-f’k-v- eq[;k- ek/;- }kjk dh xbZ ikyuk    </t>
  </si>
  <si>
    <t xml:space="preserve">    </t>
  </si>
  <si>
    <t xml:space="preserve">egkys[kkdkj dk     vkns’k   </t>
  </si>
  <si>
    <t>funs’kd egksn; dh jk;</t>
  </si>
  <si>
    <t>egkys[kkdkj vads{k.k dh vuqikyuk</t>
  </si>
  <si>
    <t>o"kZ &amp; 04@14 ls 03@17</t>
  </si>
  <si>
    <t xml:space="preserve">la;qDr funs’kd ¼Ldwy f’k{kk½ mn;iqj lEHkkax mn;iqj }kjk fVIi.kh </t>
  </si>
  <si>
    <t>esjk Hkkjr egku A t; toku t; fd'kku A</t>
  </si>
  <si>
    <t>for foHkkx dh vf/klwpuk ,Q-11¼7½,QMh@¼fu;e½@2008 fnukad 12-09-2008 ,oa ifji= la[;k ,Q-14¼88½ ,QMh@¼fu;e½@2008&amp;kk fnukad 31-12-2009 ds rgr jkT; f'k{kk lsok ds vf/kdkfj;ksa dk larku laca/kh “kiFk dk izk:iA ¼jkf”k :- 50@&amp; ds ukWu T;wfMf”k;y LVkEi ij IkzLrqr fd;k tkos½ ¼uksVsjh ls izekf.kr ewy izfr½</t>
  </si>
  <si>
    <t>luk&lt;;</t>
  </si>
  <si>
    <t>opu nsrk gWw tks ckn eass esjs nkossa</t>
  </si>
  <si>
    <t>ds lEcU/k esa jkf'k :i;s vdksa esa %&amp;</t>
  </si>
  <si>
    <t>;k=k@fpfdRlk</t>
  </si>
  <si>
    <t xml:space="preserve">nl gtkj ,d lkS bxrkyhl :i;k  </t>
  </si>
  <si>
    <t xml:space="preserve">'kCnksa esa&amp; </t>
  </si>
  <si>
    <t>12.12.2020</t>
  </si>
  <si>
    <t xml:space="preserve"> 'kiFk iwoZd /kks"k.kk djrk gw fd esjs nkossa </t>
  </si>
  <si>
    <t xml:space="preserve">fcy ds lEcU/k esa jkf'k :i;s vdksa esa </t>
  </si>
  <si>
    <t>10141/-</t>
  </si>
  <si>
    <r>
      <rPr>
        <sz val="12"/>
        <rFont val="Times New Roman"/>
        <family val="1"/>
      </rPr>
      <t>( i )</t>
    </r>
    <r>
      <rPr>
        <sz val="12"/>
        <rFont val="DevLys 010"/>
      </rPr>
      <t xml:space="preserve"> eSa uxjikfydk {ks=@xkao </t>
    </r>
  </si>
  <si>
    <t>esa fLFkr edku esa fdjk;s ij jg jgk gwaA</t>
  </si>
  <si>
    <t>dk Lohd`r fd;k tkrk gSA</t>
  </si>
  <si>
    <t xml:space="preserve">¼2½,rn~}kjk edku fdjk;k HkRrk :Ik;s </t>
  </si>
  <si>
    <t xml:space="preserve">}kjk LFkkuh; fo|ky; esa uofu;qDr dkfeZd </t>
  </si>
  <si>
    <r>
      <t>1- foRr foHkkx vkns'k fnukad 12-05-2020 ds fcUnq la[;k 1 ls Li"B gS fd</t>
    </r>
    <r>
      <rPr>
        <sz val="16"/>
        <rFont val="Times New Roman"/>
        <family val="1"/>
      </rPr>
      <t xml:space="preserve">THE QUARANTINE LEAVE MAY BE SANCTIONED TO GOVERNMENT SERVANT AS PER EXISTING PROVISIONS, WHO HAS BEEN QUARANTINED BY MEDICAL AUTHORITIES DUE TO COVID- 19  </t>
    </r>
    <r>
      <rPr>
        <sz val="16"/>
        <rFont val="DevLys 010"/>
      </rPr>
      <t xml:space="preserve">blls Li"B gS fd tks rsr es bl lacU/k es izksfotu fn, x, gSA ogh dkWfoM 19 ij Hkh ykxq jgsxsA vFkkZr Lo;a dkfeZd iksftfVo gS rks mikftZr ifjofrZr vodk'k tks vftZr gSA og vodk'k ysuk gksxkA </t>
    </r>
  </si>
  <si>
    <r>
      <t xml:space="preserve">2- tcfd dkfeZd ds ifjtu ds dksjksuk lafdzer gksus ;k vU; dkj.k ls </t>
    </r>
    <r>
      <rPr>
        <sz val="16"/>
        <rFont val="Times New Roman"/>
        <family val="1"/>
      </rPr>
      <t xml:space="preserve">AS PER GOVT,  GUIDELINES DR </t>
    </r>
    <r>
      <rPr>
        <sz val="16"/>
        <rFont val="DevLys 010"/>
      </rPr>
      <t xml:space="preserve">}kjk dkfeZd dks Hkh DokjUVkbu fd;k x;k gks rks mls fpfdRlk izek.k i= ds vk/kkj ij fujks/kkodk'k DokjUVkbu vodk'k ns; gksxkA  </t>
    </r>
  </si>
  <si>
    <r>
      <t xml:space="preserve">3- ysfdu fcUnq la[;k 2- ds }kjk bl iksfotu es rhu o"kZ ls de lsok okys dkfeZd dks Lo;a lafdzer gksus ij Hkh tks dsoy fcUnq la[;k 2 es gh fy[kk gqvk gSA </t>
    </r>
    <r>
      <rPr>
        <sz val="16"/>
        <rFont val="Times New Roman"/>
        <family val="1"/>
      </rPr>
      <t xml:space="preserve">HE/SHE IS IINFECTED WITH COVID-19 QUARANTINE LEAVE </t>
    </r>
    <r>
      <rPr>
        <sz val="16"/>
        <rFont val="DevLys 010"/>
      </rPr>
      <t xml:space="preserve">dk izko/kku dj fn;k x;k D;ksafd muds ikl ysus ds fy, vkSj dksbZ vodk'k tek ugh gksrk gSA </t>
    </r>
  </si>
  <si>
    <r>
      <t xml:space="preserve">4- </t>
    </r>
    <r>
      <rPr>
        <sz val="16"/>
        <rFont val="Times New Roman"/>
        <family val="1"/>
      </rPr>
      <t xml:space="preserve">QUARANTINE LEAVE CMHO / PRINCIPAL MEDICAL HOSPITAL </t>
    </r>
    <r>
      <rPr>
        <sz val="16"/>
        <rFont val="DevLys 010"/>
      </rPr>
      <t xml:space="preserve">  ds izek.k i= ds vk/kkj ij gh Lohd`r dh tk ldsxhA </t>
    </r>
  </si>
  <si>
    <t xml:space="preserve">ds ekeys dk fooj.k </t>
  </si>
  <si>
    <t xml:space="preserve">fu;qfDr </t>
  </si>
  <si>
    <t xml:space="preserve">vk;q </t>
  </si>
  <si>
    <t>dqy lsok</t>
  </si>
  <si>
    <t xml:space="preserve">vodk'k dk iwoZ le; ;fn igys fpfdRlk izek.k&amp;i= vuqifLFkr jgk gSA </t>
  </si>
  <si>
    <t>vknrs</t>
  </si>
  <si>
    <t>jksx</t>
  </si>
  <si>
    <t xml:space="preserve">eSa] </t>
  </si>
  <si>
    <t xml:space="preserve">ekg dk vodk'k fnukad </t>
  </si>
  <si>
    <t xml:space="preserve">eSa   </t>
  </si>
  <si>
    <t xml:space="preserve">izkf/kd`r ifjpkjd ;k </t>
  </si>
  <si>
    <t>flfoy 'kY; fpfdRld</t>
  </si>
  <si>
    <t xml:space="preserve">1- bl fLFkfr es jktdh; lsod ds [kqn ;k vU; ikfjokfjd tu ds dksfoM 19 ladzfer gksus ij dkfeZd dks gkse DokjuVkbu fd;k x;k gksA rks mls lsok fu;eks ds vuqlkj DokjuVkbu vodk'k ns; gksxkA </t>
  </si>
  <si>
    <t xml:space="preserve">jktdh; lsod ftudh lsok 3 lky ls de gqbZ gks </t>
  </si>
  <si>
    <t xml:space="preserve">ljdkjh izko/kkuks ds vuqlkj ljdkjh deZpkjh dks DokjaVkbu vodk'k Lohd`r fd;k tk ldrk gS tks dksfoM 19 ds dkj.k fpfdRlk }kjk DokjVkbu fd;k x;k gSA DokjuVkbu vodk'k Hkh ,ls ljdkjh deZpkjh dks Lohd`r fd;k tk,xkA ftlus rhu o"kZ dh lsok iwjh ugh fd xbZ gSA vkSj og dksfoM 19 ladzfer gS ;k blds dkj.k fpfdRlk vf/kdkjh;ks }kjk DokjVkbu gSA DokjVkbu dks muds }kjk vuq'kaflr vof/k ds fy, lacaf/kr lh,e,pvks fizafliy esfMdky dkWyst dh lhQkjh'k ij vuqeksfnr fd;k x;k gSA </t>
  </si>
  <si>
    <t xml:space="preserve">jktdh; lsod ftudh lsok 3 lky ls T;knk gks xbZ gks </t>
  </si>
  <si>
    <t>1-dkfeZd ds ifjokj dksbZ lnL; dksfoM 19 iksftfVo ik;k tkrk gS vkSj dkfeZd dks gkse DokjuVkbu fd;k x;k gksA l{ke izkf/kdjh }kjk izek.k i= gS rks mldks DokjVkbu yho ns; gksxhA dkfeZd Loa; dksfoM 19 ikssftfVo gks ysfdu oks dksfoM M;wVh ij uk gks rks mudks DokjVkbu yho ns; ugh gksxhA mudks fpfdRlk vodk'k ;k mikftZr vodk'k Lohd`r fd;k tk,xkA dkfeZd Lo;a dksfoM iksftfVo ik;k x;k gks ysfdu bl vof/k es dksfoM 19 M;wfV ds nkSjku gh dksfoM  iksftfVo gqvk gks rks dkfeZd dks DokjuVkbu yho ns; gksxhA</t>
  </si>
  <si>
    <t xml:space="preserve">3- jktLFkku ljdkj f'k{kk ¼xzqi 2½ foHkkx ds vkns'k dzekad i Q 11 ¼14½ 1&amp;¼,½@xzqi   2@73 t;iqj fnukad 01-12-1973 ds )kjk ¼ ;g vkKk lkekU; iz'kklu ¼1½ foHkkx dh  lgefr ls fd mudh vUrfoZHkkxh; la[;k 410@lk-iz-@d@23 fnukad 17-11-1973 ds )kjk izkIr gqbZ gS] izpfyr dh tkrh gSA½ ,oa vkj-Vh-vkbZ-ds rgr nh xbZ lwpuk dk  lgk;d funs'kd ¼ iz'kklu ½ ek/;fed f'k{kk ]jktLFkku] chdkusj ds  vkns'k  dzekad@f'kfojk@ek/;@lkiz@,&amp;3@mn;iqj@2014@33 fnukad 01-11-2017 ds )kjk f)rh; 'kfuokj dh ,ot esa ,oa jktif=r vodk'k fnol esa fd, x, dk;Z ds cnys ea=kyf;d deZpkfj;ksa dks {kfriwfrZ vodk'k ns; gksxkA </t>
  </si>
  <si>
    <t xml:space="preserve">10- {kfriwfrZ vodk'k dh dksbZ fyfeV 15 fnol gS ftrus jktif=r vodk'k ds fnu </t>
  </si>
  <si>
    <t xml:space="preserve">   vodk'k vkdfLed vodk'k dh HkkWafr ysIl ekuk tk,xkA</t>
  </si>
  <si>
    <t xml:space="preserve">jktif=r vf/kdkfj;ksa ds fy, fpfdRlk izek.k&amp;i= </t>
  </si>
  <si>
    <t>fcekjh</t>
  </si>
  <si>
    <t>50 o"kZ</t>
  </si>
  <si>
    <t>31 o"kZ</t>
  </si>
  <si>
    <t>dkl Toj</t>
  </si>
  <si>
    <t>Mka- oh-ds- egkRek</t>
  </si>
  <si>
    <t xml:space="preserve">dk flfoy ltZu fpfdRlk vf/kdkjh ekeys dh O;fDrxr :Ik ls </t>
  </si>
  <si>
    <t xml:space="preserve">lko/kkuhiwoZd tkWp djus ds ckn ,rn }kjk ;g izekf.kr djrk gwa fd Jh                               </t>
  </si>
  <si>
    <t xml:space="preserve">fd n'kk xEHkhj gS rFkk eSa fu"BkiwoZd ,oe xEHkhjrk iwoZd ?kks"k.kk djrk gwW fd esjs loksZre fu.kZ; ds vuqlkj LoLFk </t>
  </si>
  <si>
    <t xml:space="preserve">gksus ds fy, lsok ls mldk vuqifLFkr jguk vko';d gS rFkk ;g flQkfj'k djrk gwW fd  mls            </t>
  </si>
  <si>
    <t>uoEcj fnlEcj</t>
  </si>
  <si>
    <t>vf/kdkjh ds fy, fpfdRlk&amp;e.My ds lEeq[k mifLFkr gksuk vko';d@ vko';d ugha gSA½</t>
  </si>
  <si>
    <t xml:space="preserve">ls Lohd`r fd;k tk;sA ¼esjh jk; esa </t>
  </si>
  <si>
    <t xml:space="preserve">ij flfoy 'kY; fpfdRld fpfdRlk vf/kdkjh ,rn }kjk ;g </t>
  </si>
  <si>
    <t xml:space="preserve">izekf.kr djrk gwW fd eSus Jh </t>
  </si>
  <si>
    <t>dk /;kuiwoZd ijh{k.k dj fy;k gS vkSj bl fu.kZ; ij igqWpk gwW fd og chekjh ls LoLFk ¼ Bhd ½</t>
  </si>
  <si>
    <t xml:space="preserve">gks x;k gS vkSj vc dRrZO; ij vkus ;ksX; gSA eSa ;g Hkh izekf.kr djrk gwW fd eSus bl ekeys eS eq[; fpfdRlk </t>
  </si>
  <si>
    <t xml:space="preserve">izek.k i= vkSj LVsVesaVks ftuds vk/kkj ij mls vodk'k dh Lohd`fr o`f) dh xbZ gS] fd ewy :i ls tkWp fy;k </t>
  </si>
  <si>
    <t>x;k gS vkSj ;g fu.kZ; gksus ds iwoZ mu ij fopkj dj fy;k gSA</t>
  </si>
  <si>
    <t>lka;dky</t>
  </si>
  <si>
    <t>BLOOD TRANSFUNCTION SERVICE BLOOD BANK, GOVT.HOSPITAL</t>
  </si>
  <si>
    <t xml:space="preserve">RAJSAMAND DISTRICT - RAJSAMAND </t>
  </si>
  <si>
    <t>ONE UNIT OF BLOOD VOLUNTARILY WITHOUT TAKING PAYMENT</t>
  </si>
  <si>
    <t>O POSITIVE</t>
  </si>
  <si>
    <r>
      <t xml:space="preserve">Vsyhxzke ds isesustj bUQks pSuy esa ,M gksus ds fy, fyad %&amp; </t>
    </r>
    <r>
      <rPr>
        <sz val="16"/>
        <rFont val="Times New Roman"/>
        <family val="1"/>
      </rPr>
      <t>http://t.me/paymanagerinfogroup</t>
    </r>
  </si>
  <si>
    <r>
      <t xml:space="preserve">f'k{kk foHkkxh; leL;k o lek/kku ds fy, bl xzqi esa iz'u j[ksaA fyad %&amp; </t>
    </r>
    <r>
      <rPr>
        <sz val="16"/>
        <rFont val="Times New Roman"/>
        <family val="1"/>
      </rPr>
      <t>http://www.facebook.com/groups/2110617352519518/?ref=share</t>
    </r>
  </si>
  <si>
    <r>
      <t xml:space="preserve">f'k{kk foHkkx ds dkfeZd 'kkykniZ.k dh leL;k bl xzqi esa 'ks;j djsaA fyad %&amp; </t>
    </r>
    <r>
      <rPr>
        <sz val="16"/>
        <rFont val="Times New Roman"/>
        <family val="1"/>
      </rPr>
      <t>http://www.facebook.com/groups/929245394269809/?ref=share</t>
    </r>
  </si>
  <si>
    <t>MY SUGGESTION</t>
  </si>
  <si>
    <t>ns; vodk'k ds izdkj o jktLFkku lsok fu;e] laLFkkiu 'kk[kk] ys[kk 'kk[kk] lkekU; 'kk[kk] Hk.Mkj 'kk[kk rFkk fjDr izi= dh 'khVksa ij lh/ks gh tkus gsrq ekLVj 'khV esa rFkk 'khV ls iqu% ekLVj 'khV ij vkus gsrq cVu fn;k x;k gS] ftldk mi;ksx djsaA</t>
  </si>
  <si>
    <r>
      <t xml:space="preserve">fuEu xzqi </t>
    </r>
    <r>
      <rPr>
        <sz val="16"/>
        <rFont val="DevLys 010"/>
      </rPr>
      <t>Þ lh[kks vkSj fl[kkvks ß ds y{; dks /;ku esa j[krs gq, lapkfyr fd, tk jgs gSaA xzqi lapkyu dk eq[; mÌs'; gekjs jktdh; dkfeZdksa dh leL;kvksa dk Rofjr lek/kku djuk gSA bu xzqiksa ls tqM+sA</t>
    </r>
  </si>
  <si>
    <r>
      <t xml:space="preserve">Qslcqd isesustj bUQksxzqi esa vius iz'u j[ksaA fyad %&amp; </t>
    </r>
    <r>
      <rPr>
        <sz val="16"/>
        <rFont val="Times New Roman"/>
        <family val="1"/>
      </rPr>
      <t>https://www.facebook.com/groups/113882522815088/</t>
    </r>
  </si>
  <si>
    <r>
      <t>jktLFkku ea=kkyf;d dkfeZd iz'uksRrjh eap esa fefufLV</t>
    </r>
    <r>
      <rPr>
        <sz val="16"/>
        <rFont val="DevLys 010"/>
      </rPr>
      <t>ª</t>
    </r>
    <r>
      <rPr>
        <sz val="16"/>
        <rFont val="Kruti Dev 010"/>
      </rPr>
      <t xml:space="preserve">;y LVkQ ds lkFkh vius iz'u j[ksa bl fyad }kjk dsoy ea=kyf;d dkfed gh xzqi tkWbu djsaA fyad %&amp; </t>
    </r>
    <r>
      <rPr>
        <sz val="16"/>
        <rFont val="Times New Roman"/>
        <family val="1"/>
      </rPr>
      <t>http://www.facebook.com/groups/750980092151800/?ref=share</t>
    </r>
  </si>
  <si>
    <t>fcuq lRlax foosd u gksbZA jke d`ik fcuq lqyHk u lksbZAA Jhjkepfjrekul&amp;pkSikbZA</t>
  </si>
  <si>
    <t>LoPN Hkkjr ] LoPN jktLFkku A csVh cpkvks ] csVh i&lt;kvks A</t>
  </si>
  <si>
    <t>Mªksi Mkmu fyLV</t>
  </si>
  <si>
    <t>2- ijhoh{kkdky esas fnukad 11-6-2014 ds i'pkr~ yxs dkfeZd dks 30 fnol ls vf/kd vof/k dk vlk/kkj.k vodk'k ns; ugha gksxkA ;fn fdlh dkfeZd us 30 fnol ls vf/kd dh vof/k dk vlk/kkj.k vodk'k miHkksx fd;k rks mldk izdj.k jkT; ljdkj dks vkj,l,l- 96 ¼ch½ f'kfFkyu gsrq jkT; ljdkj dks izf"kr fd;k tk,xkA</t>
  </si>
  <si>
    <t>d`".kk uxj ]dkadjksyh</t>
  </si>
  <si>
    <t>Øekad@jkmekfo@dakdjksyh@laLFkkiu@Qk&amp;104@2020&amp;21@          fnukad  19@01@2021</t>
  </si>
  <si>
    <t xml:space="preserve">foHkkx dk uke </t>
  </si>
  <si>
    <t>SANSTHAPAN SUCHANA</t>
  </si>
  <si>
    <t>HITKARI NIDHI ECS SCHEDULE</t>
  </si>
  <si>
    <t xml:space="preserve"> 2020&amp;21      </t>
  </si>
  <si>
    <t>foRrh; o"kZ 2020&amp;21 esa osru en esa vkaofVr jkf'k</t>
  </si>
  <si>
    <t>fnukad 01 vizsy 2020 ls fnukad 10 tuojh 2021 rd okLrfod O;;</t>
  </si>
  <si>
    <t>fnukad 11 tuojh 2021 ls fnukad 31 ekpZ 2021 rd okLrfod@vuqekfur O;;</t>
  </si>
  <si>
    <r>
      <t xml:space="preserve">foRrh; o"kZ 2020&amp;21 esa dqy gksus okyk O;; ;ksx dkye 4 </t>
    </r>
    <r>
      <rPr>
        <sz val="11"/>
        <color theme="1"/>
        <rFont val="DevLys 010"/>
      </rPr>
      <t xml:space="preserve">$ </t>
    </r>
    <r>
      <rPr>
        <sz val="11"/>
        <color theme="1"/>
        <rFont val="Kruti Dev 010"/>
      </rPr>
      <t>++5</t>
    </r>
  </si>
  <si>
    <r>
      <t xml:space="preserve">foRrh; o"kZ 2020&amp;21 esa dh cpr @ vkf/kD; dkye 3 </t>
    </r>
    <r>
      <rPr>
        <sz val="11"/>
        <color theme="1"/>
        <rFont val="DevLys 010"/>
      </rPr>
      <t>&amp; 6</t>
    </r>
  </si>
  <si>
    <t>9- Digital Dongle (Number&amp;Value ) कार्यालय में -</t>
  </si>
  <si>
    <t>DONGLE ACTIVE VERIFY FORM</t>
  </si>
  <si>
    <t>DONGLE DEACTIVATE FORM</t>
  </si>
  <si>
    <t>TEACHER'S DIARY ISSUE</t>
  </si>
  <si>
    <t>EMPLOYEE WORK CHARGE</t>
  </si>
  <si>
    <t xml:space="preserve">    dzekad@jkmekfo@dkadjksyh@ys[kk@Qk- @2020&amp;21@      fnukad %&amp; 29-03-2021</t>
  </si>
  <si>
    <t>ICP AUDIT PALNA MEDICAL</t>
  </si>
  <si>
    <t>ICP  AUDIT PALNA</t>
  </si>
  <si>
    <t>KARIYOTAR PURCHASE SANCTION</t>
  </si>
  <si>
    <t>GF&amp;AR 89 CERTIFICATE</t>
  </si>
  <si>
    <t>GF AND AR 89 CERTIFICATE</t>
  </si>
  <si>
    <t>AG AUDIT PALNA</t>
  </si>
  <si>
    <t>foHkkxh; vads{k.k vkfMV vuqikyuk izfrosnu</t>
  </si>
  <si>
    <t>foHkkxh; vads{k.k vkfMV vuqikyuk izfrosnu ¼ fpfdRlk dk isjk ½</t>
  </si>
  <si>
    <t>foHkkxh; vads{k.k vkfMV vuqikyuk gsrq dk;ksZRrj@iz'kklfud Lohd`fr gsrq</t>
  </si>
  <si>
    <t>lkekU; foRrh; ,oa ys[kk fu;e&amp;89 ds rgr Hkqxrku izek.k&amp;i=</t>
  </si>
  <si>
    <t>lkekU; foRrh; ,oa ys[kk fu;e&amp;89 ds rgr Hkqxrku izek.k&amp;i= ¼ flaxy ½</t>
  </si>
  <si>
    <t>egkys[kkdkj vads{k.k vkfMV vuqikyuk izfrosnu</t>
  </si>
  <si>
    <t xml:space="preserve">mi;qZDr fo"k;kUrxZr ys[k gS fd vkids fo/kky; ds foHkkxh; vads{k.k </t>
  </si>
  <si>
    <t>7@89 ls 3@2002</t>
  </si>
  <si>
    <t xml:space="preserve">jktLFkku lsok fu;eksa ds vUrxZr vodk'k ds fy;s vkosnu i= dk izi= </t>
  </si>
  <si>
    <t>¼ iath;u la[;k         ½</t>
  </si>
  <si>
    <t xml:space="preserve">BLANK SICKNESS&amp;FITNESS GAZETD  </t>
  </si>
  <si>
    <t xml:space="preserve">BLANK SICKNESS FITNESS GAZETTED </t>
  </si>
  <si>
    <t>BLANK SR 5</t>
  </si>
  <si>
    <t>BLANK SR 6</t>
  </si>
  <si>
    <t>BLANK SR 7</t>
  </si>
  <si>
    <t>BLANK BHAUTIK SATYAPAN SUCI</t>
  </si>
  <si>
    <t>jksx vkjksX; izek.k i= ¼ jktif=r ½      ¼ fgUnh ½</t>
  </si>
  <si>
    <t>jksx vkjksX; izek.k i= ¼ jktif=r ½      ¼ vaxzsth ½</t>
  </si>
  <si>
    <r>
      <t xml:space="preserve">lk-fu-ys-fu-Hkkx AA &amp; fu;e 23 </t>
    </r>
    <r>
      <rPr>
        <sz val="16"/>
        <rFont val="Times New Roman"/>
        <family val="1"/>
      </rPr>
      <t>(iii)</t>
    </r>
  </si>
  <si>
    <t>vizpfyr ,oa vuqi;ksxh lkekuksa dk jftLVj</t>
  </si>
  <si>
    <t>losZ{k.k izfrosnu</t>
  </si>
  <si>
    <t>fodz; ys[kk</t>
  </si>
  <si>
    <t>fo/kky; Hk.Mkj lkexzh dh HkkSfrd lR;kiu lwph</t>
  </si>
  <si>
    <t>okLrfod ;k=k izksxzke</t>
  </si>
  <si>
    <t xml:space="preserve">   e/;dkyhu vodk'k dks Hkh osds'ku ekurk gS A mi lfpo jktLFkku ljdkj t;iqj ds vkns'k </t>
  </si>
  <si>
    <t xml:space="preserve">  ds vuqlkj lh-,y- ns; gS A</t>
  </si>
  <si>
    <r>
      <t xml:space="preserve">  dzekad </t>
    </r>
    <r>
      <rPr>
        <sz val="16"/>
        <rFont val="Times New Roman"/>
        <family val="1"/>
      </rPr>
      <t>F.16(1)EDU/GR.11/71 DATED 2 SEPTEMBER 1972 WINTER BREAK</t>
    </r>
  </si>
  <si>
    <r>
      <rPr>
        <sz val="16"/>
        <rFont val="DevLys 010"/>
      </rPr>
      <t>ß</t>
    </r>
    <r>
      <rPr>
        <sz val="16"/>
        <rFont val="Kruti Dev 010"/>
      </rPr>
      <t>jkstkuk ,d iz'u</t>
    </r>
    <r>
      <rPr>
        <sz val="16"/>
        <rFont val="DevLys 010"/>
      </rPr>
      <t>Þ</t>
    </r>
    <r>
      <rPr>
        <sz val="16"/>
        <rFont val="Kruti Dev 010"/>
      </rPr>
      <t xml:space="preserve"> Vsfyxzke xzqi tkWbu djsaA fyad %&amp; </t>
    </r>
    <r>
      <rPr>
        <sz val="16"/>
        <rFont val="Times New Roman"/>
        <family val="1"/>
      </rPr>
      <t xml:space="preserve">https://t.me/rojanaekprashan  </t>
    </r>
    <r>
      <rPr>
        <sz val="16"/>
        <rFont val="DevLys 010"/>
      </rPr>
      <t>uksV %&amp;</t>
    </r>
    <r>
      <rPr>
        <sz val="16"/>
        <rFont val="Kruti Dev 010"/>
      </rPr>
      <t xml:space="preserve"> lHkh iz'uksa dk ,d lkFk ladyu vki bl fyad ij ns[k ldrs gSa %&amp; </t>
    </r>
    <r>
      <rPr>
        <sz val="16"/>
        <rFont val="Times New Roman"/>
        <family val="1"/>
      </rPr>
      <t>http://www.ashwinisharma.com/p/paymanager-info-group.html?m=1</t>
    </r>
  </si>
  <si>
    <t xml:space="preserve">1&amp; ys[kk 'kk[kk LFkkuh; fo/kky; A </t>
  </si>
  <si>
    <t>vko';d dkj.k ls</t>
  </si>
  <si>
    <t>RULES LEAVE SERVICE BOOK ENTRY</t>
  </si>
  <si>
    <t>LFkkukUrj.k i=d</t>
  </si>
  <si>
    <t>Nk= jftLVj la[;k</t>
  </si>
  <si>
    <t>izos'k jftLVj la[;k</t>
  </si>
  <si>
    <t>ys[k izek.k ¼v½</t>
  </si>
  <si>
    <t>izos'k fnukad</t>
  </si>
  <si>
    <t>fo|ky; NksMus dk fnukad</t>
  </si>
  <si>
    <t>fo|ky; NksMus dk dkj.k</t>
  </si>
  <si>
    <t>vU;= v/;;u</t>
  </si>
  <si>
    <t>ys[k izek.k ¼c½</t>
  </si>
  <si>
    <t xml:space="preserve">Nk= dk uke </t>
  </si>
  <si>
    <t>firk dk uke] irk ,oa O;olk;</t>
  </si>
  <si>
    <t>ekrk dk uke</t>
  </si>
  <si>
    <t>laj{kd dk uke] lEcU/k o irk</t>
  </si>
  <si>
    <t/>
  </si>
  <si>
    <t xml:space="preserve">
</t>
  </si>
  <si>
    <t>Nk= dh tUe fnukad</t>
  </si>
  <si>
    <t>bl fo|ky; esa izos'k ds le; vk;q</t>
  </si>
  <si>
    <t>izos'k ls iwoZ ds fo|ky; dk uke] ftlesa Nk= us v/;;u fd;k gks</t>
  </si>
  <si>
    <t>iwoZ ds fo|ky; ls mÙkh.kZ d{kk</t>
  </si>
  <si>
    <t>;fn Nk= dk fookg gks x;k gks rks fookg dk fnukad</t>
  </si>
  <si>
    <t>o"kZ</t>
  </si>
  <si>
    <t>ekg</t>
  </si>
  <si>
    <t>tUe frfFk 'kCnksa esa%&amp;</t>
  </si>
  <si>
    <t>pkSng fnlEcj lu~ mUuhl lks fr;klh</t>
  </si>
  <si>
    <t>ys[k izek.k ¼l½</t>
  </si>
  <si>
    <t>izos'k ;k mÙkh.kZ</t>
  </si>
  <si>
    <t>bl fo|ky; esa d{kk mÙkh.kZ@vuqRrh.kZ djus dk fnukad</t>
  </si>
  <si>
    <t>mifLFkfr</t>
  </si>
  <si>
    <t>Nk= dk ifj.kke</t>
  </si>
  <si>
    <t>oSdfYid fo"k; tks fy, x, gksa</t>
  </si>
  <si>
    <t>Ldwy o"kZ esa Nk= dk vkpj.k rFkk dk;Z</t>
  </si>
  <si>
    <t>Nk= dh  mi- ehfVax</t>
  </si>
  <si>
    <t>dqy ehfVax</t>
  </si>
  <si>
    <t>ifj.kke</t>
  </si>
  <si>
    <t>Js.kh</t>
  </si>
  <si>
    <t>mRrh.kZ</t>
  </si>
  <si>
    <t>---</t>
  </si>
  <si>
    <t>vPNk</t>
  </si>
  <si>
    <t>f}rh;</t>
  </si>
  <si>
    <t>2- izekf.kr fd;k tkrk gS fd Ldwy dh Qhl Nk= dh rjQ ls ckdh ugha gSA</t>
  </si>
  <si>
    <t>izfrfyfi nh x;h @ Mkd }kjk Hksth x;h</t>
  </si>
  <si>
    <t>1- izekf.kr fd;k tkrk gS fd mijksDr Nk= jftLVj esa f'k{kk foHkkx ds fu;ekuqlkj Nk= ds Ldwy NksMus ds fnu rd lHkh [kkuk iwfrZ      dj nh xbZ gSA</t>
  </si>
  <si>
    <t>TC OFFILINE</t>
  </si>
  <si>
    <t>LFkkukUrj.k izek.k i= vkWQykbZu</t>
  </si>
  <si>
    <t>*t; Jh jke^</t>
  </si>
  <si>
    <t xml:space="preserve">                     d`i;k Lohd`fr iznku djkus dh d`ik djkosa A</t>
  </si>
  <si>
    <t xml:space="preserve">Jheku~ </t>
  </si>
  <si>
    <t xml:space="preserve">egksn; </t>
  </si>
  <si>
    <t xml:space="preserve">mi;qZDr fo"k;kUrxZr fuosnu gS fd </t>
  </si>
  <si>
    <t xml:space="preserve"> Jheku f’k{kk mifuns’kd ]ek/;fed </t>
  </si>
  <si>
    <t xml:space="preserve">mn;iqj e.My ]mn;iqj ds vkns’k dzekad f’kmfu&amp;Ekk/;@mn;@laLFkk&amp;c@Qk&amp;1086&amp;87@2015&amp;16@ </t>
  </si>
  <si>
    <t>1643¼1&amp;10½ fnuakd 05&amp;02&amp;2016 vkns’k la[;k 6 dza-la-11 ds )kjk esjh inksUufr@LFkkukUrj.k</t>
  </si>
  <si>
    <t xml:space="preserve"> 06&amp;02&amp;2016 </t>
  </si>
  <si>
    <t xml:space="preserve">jkT;kokl ftyk &amp; jktlean </t>
  </si>
  <si>
    <t>06&amp;02&amp;2016</t>
  </si>
  <si>
    <t xml:space="preserve">dks iwokZUg ckn Mq;qVh </t>
  </si>
  <si>
    <t xml:space="preserve">ds in ij dk;Zxzg.k djuk pkgrk gqa A </t>
  </si>
  <si>
    <t xml:space="preserve">ls dk;ZeqDr gksdj vkt fnuakd </t>
  </si>
  <si>
    <t>1-inkSUufr@LFkkukUrj.k vkns'k dh izfr A</t>
  </si>
  <si>
    <t>2-'kkyk niZ.k ls dk;ZeqfDr vkns'k dh izfr A</t>
  </si>
  <si>
    <t>3-lUrku lEcU/kh /kks"k.kk ¼ LVkEi isij ij ½ dh izfr A</t>
  </si>
  <si>
    <t>fnuakd</t>
  </si>
  <si>
    <t xml:space="preserve">lwph Øekad </t>
  </si>
  <si>
    <t xml:space="preserve">     ofj"Brk Øekad </t>
  </si>
  <si>
    <t>l=</t>
  </si>
  <si>
    <t>2016&amp;17</t>
  </si>
  <si>
    <t xml:space="preserve">okf"kZd dk;Z ewY;kadu </t>
  </si>
  <si>
    <t>¼o"kZ 2016 &amp;2017½</t>
  </si>
  <si>
    <t xml:space="preserve">in dk uke &amp; </t>
  </si>
  <si>
    <t>jkT; f'k{kk lsok vf/kdkfj;ksa ds fy,
¼O;k[;krk ,oa Åij ds inksa gsrq½</t>
  </si>
  <si>
    <t>1- uke &amp;</t>
  </si>
  <si>
    <t xml:space="preserve"> iq=@iq=h@ifRu Jh</t>
  </si>
  <si>
    <t>Jh x.kir yky ikyhoky</t>
  </si>
  <si>
    <t>2- tUe frfFk</t>
  </si>
  <si>
    <t xml:space="preserve">         x`g ftyk</t>
  </si>
  <si>
    <t xml:space="preserve">3- leh{kk/khu vof/k ds nkSjku in rFkk LFkku </t>
  </si>
  <si>
    <t>4- izfrosnd vf/kdkjh ds v/khu dh xbZ lsok vof/k fnukad</t>
  </si>
  <si>
    <t>01.07.2016</t>
  </si>
  <si>
    <t xml:space="preserve">ls fnukad </t>
  </si>
  <si>
    <t>30.06.2017</t>
  </si>
  <si>
    <r>
      <t>5- vodk'k</t>
    </r>
    <r>
      <rPr>
        <sz val="12"/>
        <color theme="1"/>
        <rFont val="DevLys 010"/>
      </rPr>
      <t>@</t>
    </r>
    <r>
      <rPr>
        <sz val="14"/>
        <color theme="1"/>
        <rFont val="DevLys 010"/>
      </rPr>
      <t>izf'k{k.k ds nkSjku vuqifLFkfr dh dkykof/k fnukad</t>
    </r>
  </si>
  <si>
    <t>6- eq[; ikfj.kkfed dk;ksZ ds fy, fu/kkZfjr y{;ksa¼d`i;k fofufnZ"V djsa½ds vuqlkj LO;a }kjk fd;k x;k ewY;kadu%&amp;</t>
  </si>
  <si>
    <t>Ø-
la-</t>
  </si>
  <si>
    <t>miyfC/k;ksa esa deh dk 
dkj.k¼;fn dksbZ gks rks½
,oa fo'ks"k ;ksxnku</t>
  </si>
  <si>
    <t xml:space="preserve"> 'kSf{kd</t>
  </si>
  <si>
    <t>i</t>
  </si>
  <si>
    <t>dk;kZy; Lrj ij larks"ktud Hkjh xbZ A</t>
  </si>
  <si>
    <t>ii</t>
  </si>
  <si>
    <t>lg 'kSf{kd</t>
  </si>
  <si>
    <t>HkkSfrd</t>
  </si>
  <si>
    <t>ukekadu</t>
  </si>
  <si>
    <t>Bgjko</t>
  </si>
  <si>
    <t>xq.koÙkk</t>
  </si>
  <si>
    <t>d{kk fujh{k.k</t>
  </si>
  <si>
    <t>lkeqnkf;d lgHkkfxrk</t>
  </si>
  <si>
    <t>7- ijh{kk ifj.kke %&amp;</t>
  </si>
  <si>
    <t>fo|kfFkZ;ksa dh la[;k</t>
  </si>
  <si>
    <r>
      <t>60</t>
    </r>
    <r>
      <rPr>
        <sz val="11"/>
        <color theme="1"/>
        <rFont val="Times New Roman"/>
        <family val="1"/>
      </rPr>
      <t>%</t>
    </r>
    <r>
      <rPr>
        <sz val="13"/>
        <color theme="1"/>
        <rFont val="Times New Roman"/>
        <family val="1"/>
      </rPr>
      <t xml:space="preserve"> </t>
    </r>
    <r>
      <rPr>
        <sz val="13"/>
        <color theme="1"/>
        <rFont val="DevLys 010"/>
      </rPr>
      <t>,oa blls vf/kd vad
izkIr djus okyksa dh la[;k</t>
    </r>
  </si>
  <si>
    <r>
      <t>mÙkhZ.k izfr'kr</t>
    </r>
    <r>
      <rPr>
        <sz val="11"/>
        <color theme="1"/>
        <rFont val="DevLys 010"/>
      </rPr>
      <t>@</t>
    </r>
    <r>
      <rPr>
        <sz val="13"/>
        <color theme="1"/>
        <rFont val="DevLys 010"/>
      </rPr>
      <t xml:space="preserve">
xzsM</t>
    </r>
  </si>
  <si>
    <t>ijh{kk esa izfo"B</t>
  </si>
  <si>
    <t>mÙkhZ.k</t>
  </si>
  <si>
    <t>vi</t>
  </si>
  <si>
    <t>vii</t>
  </si>
  <si>
    <t>viii</t>
  </si>
  <si>
    <t>ix</t>
  </si>
  <si>
    <t>x</t>
  </si>
  <si>
    <t>xi</t>
  </si>
  <si>
    <t>xii</t>
  </si>
  <si>
    <t>uksV&amp;¼O;k[;krk@o-v-@iz/kkukpk;Z }kjk Hkjk tkos rFkk laLFkk iz/kku d{kkokj fo|ky+A13 ds vkSlr ifj.kke ds lkFk&amp;LkkFk ds fo"k; f'k{k.k dk ifj.kke Hkh vafdr djsxs½</t>
  </si>
  <si>
    <t>8- fujh{k.k ¼lHkh fujh{k.k vf/kdkfj;ksa ds fy;s½</t>
  </si>
  <si>
    <t>o"kZ Hkj ds fy;s fu/kkZfjr y{;</t>
  </si>
  <si>
    <t>o"kZ Hkj esa fd;s x;s fujh{k.k</t>
  </si>
  <si>
    <t>izfr'kr</t>
  </si>
  <si>
    <t>fu/kkZfjr y{; iw.kZ ugh fd;s
 tkus dk dkj.k</t>
  </si>
  <si>
    <t>fo'ks"k</t>
  </si>
  <si>
    <t>9- eq[;ky; ds vfrfjDr {ks= esa jk=h foJke ¼dsoy fujh{k.k vf/kdkfj;ksa ds fy;s½</t>
  </si>
  <si>
    <t>10- o"kZ ds nkSjku izkIr izf'k{k.k dk fooj.k %&amp;</t>
  </si>
  <si>
    <t>izf'k{k.k dk izdkj</t>
  </si>
  <si>
    <t>izf'k{k.k ls izkIr miyfC/k dk mYys[k</t>
  </si>
  <si>
    <r>
      <t xml:space="preserve">11- izfrosfnr vf/kdkjh }kjk fd, x, fo'ks"k mYys[kuh; dk;ksZ dk laf{kIr fooj.k </t>
    </r>
    <r>
      <rPr>
        <sz val="12"/>
        <color theme="1"/>
        <rFont val="DevLys 010"/>
      </rPr>
      <t>¼mikcU/k layXu ugha fd;k tk,</t>
    </r>
    <r>
      <rPr>
        <sz val="14"/>
        <color theme="1"/>
        <rFont val="DevLys 010"/>
      </rPr>
      <t>½</t>
    </r>
  </si>
  <si>
    <t>izfrosfnr vf/kdkjh ds gLrk{kj</t>
  </si>
  <si>
    <t>izfrosnd vf/kdkjh dks izLrqr fd, tkus dk fnukad</t>
  </si>
  <si>
    <t xml:space="preserve">inuke </t>
  </si>
  <si>
    <r>
      <t>Hkkx &amp;</t>
    </r>
    <r>
      <rPr>
        <sz val="14"/>
        <color theme="1"/>
        <rFont val="Times New Roman"/>
        <family val="1"/>
      </rPr>
      <t>I</t>
    </r>
    <r>
      <rPr>
        <sz val="14"/>
        <color theme="1"/>
        <rFont val="DevLys 010"/>
      </rPr>
      <t xml:space="preserve"> ¼izfrosnu </t>
    </r>
    <r>
      <rPr>
        <sz val="14"/>
        <color theme="1"/>
        <rFont val="Arial Narrow"/>
        <family val="2"/>
      </rPr>
      <t>(REPORTEE)</t>
    </r>
    <r>
      <rPr>
        <sz val="14"/>
        <color theme="1"/>
        <rFont val="DevLys 010"/>
      </rPr>
      <t xml:space="preserve"> vf/kdkjh ds fy,</t>
    </r>
  </si>
  <si>
    <r>
      <t xml:space="preserve">eq[; ikfj.kkfed dk;Z
</t>
    </r>
    <r>
      <rPr>
        <sz val="10"/>
        <color theme="1"/>
        <rFont val="Arial Narrow"/>
        <family val="2"/>
      </rPr>
      <t>(Key result areas)</t>
    </r>
  </si>
  <si>
    <r>
      <t xml:space="preserve">fu/kZfjr y{;
</t>
    </r>
    <r>
      <rPr>
        <sz val="10"/>
        <color theme="1"/>
        <rFont val="Arial Narrow"/>
        <family val="2"/>
      </rPr>
      <t>(Targets)</t>
    </r>
    <r>
      <rPr>
        <sz val="10"/>
        <color theme="1"/>
        <rFont val="DevLys 010"/>
      </rPr>
      <t xml:space="preserve">
 </t>
    </r>
  </si>
  <si>
    <r>
      <t xml:space="preserve">okLrfod miyfC/k;k¡
</t>
    </r>
    <r>
      <rPr>
        <sz val="10"/>
        <color theme="1"/>
        <rFont val="Arial Narrow"/>
        <family val="2"/>
      </rPr>
      <t xml:space="preserve">(Actual Achievements)
</t>
    </r>
    <r>
      <rPr>
        <sz val="10"/>
        <color theme="1"/>
        <rFont val="DevLys 010"/>
      </rPr>
      <t>foHkkxh;@ifj;kstuk</t>
    </r>
  </si>
  <si>
    <t xml:space="preserve">ACR </t>
  </si>
  <si>
    <t>okf"kZd dk;Z ewY;kadu izfrosnu</t>
  </si>
  <si>
    <t xml:space="preserve">lgk;d dk;kZy; v/kh{kd </t>
  </si>
  <si>
    <t>ds in ij vkids fo/kky;@dk;kZy; esa fd;s tkus ls vkns’k dh</t>
  </si>
  <si>
    <t>ikyuk esa  fnuakd</t>
  </si>
  <si>
    <t xml:space="preserve">dks vijkUg esa </t>
  </si>
  <si>
    <t>Hkonh;</t>
  </si>
  <si>
    <t>lgk;d dk;kZy; v/kh{kd</t>
  </si>
  <si>
    <t>inLFkkiu LFkku  %&amp;</t>
  </si>
  <si>
    <t>LFkkukUrj.k@inkSUufr ij dk;Zxzg.k djus dk izkFkZuk i=</t>
  </si>
  <si>
    <t xml:space="preserve">Jheku f’k{kk mifuns’kd ]ek/;fed] mn;iqj e.My]mn;iqj ds   </t>
  </si>
  <si>
    <t xml:space="preserve">vkns’k dzaekd f’kmfu &amp;Ekk/;@mn;@laLFkk&amp;c@Qk&amp;1086&amp;87@                     </t>
  </si>
  <si>
    <t>2015&amp;16@1643¼1&amp;10½ fnuakd 05&amp;02&amp;2016</t>
  </si>
  <si>
    <t>inksUufr ij dk;ZHkkj xzg.k djus ckcr A</t>
  </si>
  <si>
    <t xml:space="preserve">       fo"k; %&amp; </t>
  </si>
  <si>
    <t xml:space="preserve">izalx %&amp; </t>
  </si>
  <si>
    <t xml:space="preserve">t; Jh jke </t>
  </si>
  <si>
    <r>
      <t xml:space="preserve">T.C. </t>
    </r>
    <r>
      <rPr>
        <sz val="16"/>
        <rFont val="DevLys 010"/>
      </rPr>
      <t>dk izkFkZuk &amp; i=</t>
    </r>
  </si>
  <si>
    <t>fo"k; %&amp;</t>
  </si>
  <si>
    <r>
      <t xml:space="preserve">T.C. </t>
    </r>
    <r>
      <rPr>
        <sz val="16"/>
        <rFont val="DevLys 010"/>
      </rPr>
      <t>dk izek.k &amp; i= pkgus ckcr A</t>
    </r>
  </si>
  <si>
    <t>eksgn;th]</t>
  </si>
  <si>
    <t xml:space="preserve">mi;qZDr fo"k;kUrxZr fuosnu gS fd eSaus LFkkuh; fo?kky; ls l= </t>
  </si>
  <si>
    <t xml:space="preserve">dh vadrkfydk,sa blds lkFk layXu dj jgk gwWA </t>
  </si>
  <si>
    <t xml:space="preserve">fnukad&amp; </t>
  </si>
  <si>
    <t xml:space="preserve">izkFkhZ ds gLrk{kj </t>
  </si>
  <si>
    <t xml:space="preserve">vns; izek.k&amp;i= </t>
  </si>
  <si>
    <t>1 iqLdky;</t>
  </si>
  <si>
    <t>2+ ijh{kk</t>
  </si>
  <si>
    <t>3+ foKku</t>
  </si>
  <si>
    <t xml:space="preserve">4+ Hkqxksy </t>
  </si>
  <si>
    <t>5+ dk;kZy;</t>
  </si>
  <si>
    <t>6+ [ksydqn</t>
  </si>
  <si>
    <t>7+ ,ulhlh@,u,l,l</t>
  </si>
  <si>
    <t>8+ ,lihlh@LdkmV</t>
  </si>
  <si>
    <t xml:space="preserve">9+ vU; </t>
  </si>
  <si>
    <t>vkKk</t>
  </si>
  <si>
    <t xml:space="preserve">dk;kZy; mi;ksxkFkZ </t>
  </si>
  <si>
    <t xml:space="preserve">LdkWyj uEcj&amp; </t>
  </si>
  <si>
    <t xml:space="preserve">jktdh; jlhn la[;k&amp;               </t>
  </si>
  <si>
    <t>fnukad&amp;</t>
  </si>
  <si>
    <t>jkf'k&amp;</t>
  </si>
  <si>
    <t>izkIr dhA</t>
  </si>
  <si>
    <t>dk;kZy; izHkkjh</t>
  </si>
  <si>
    <t>2020-2021</t>
  </si>
  <si>
    <t xml:space="preserve">es d{kk </t>
  </si>
  <si>
    <t xml:space="preserve">esa fu;fer v/;;u fd;k vkSj mRrh.kZ @vuqRrh.kZ@ iwjd jgk@ jgh gwWA </t>
  </si>
  <si>
    <t>12 ,</t>
  </si>
  <si>
    <t xml:space="preserve">vU;=@mPp v/;;u djus@vko';d dkj.k gsrq eq&gt;s Vh+lh dh vko';drk gSA </t>
  </si>
  <si>
    <t xml:space="preserve">d`i;k Vh-Lkh- fnykus dh d`ik djkosaA LFkkuh; fo?kky; }kjk nh xbZ lHkh d{kkvksa </t>
  </si>
  <si>
    <t>22.01.2021</t>
  </si>
  <si>
    <t xml:space="preserve">firk dk uke %&amp; </t>
  </si>
  <si>
    <t xml:space="preserve">d{kk %&amp; </t>
  </si>
  <si>
    <t>oxZ %&amp;</t>
  </si>
  <si>
    <t>fuoklh %&amp;</t>
  </si>
  <si>
    <t>eksckbZy uEcj %&amp;</t>
  </si>
  <si>
    <t>dey rykbZ]dkadjksyh</t>
  </si>
  <si>
    <t xml:space="preserve"> ,</t>
  </si>
  <si>
    <t>Hkxorh yky luk&lt;;</t>
  </si>
  <si>
    <t>lqUnj yky th luk&lt;;</t>
  </si>
  <si>
    <t>mijksDr Nk=@Nk=k dks fu;ekuqlkj 'kqYd izkIr dj Vh +lh + tkjh dh tkosaA</t>
  </si>
  <si>
    <t xml:space="preserve">iz/kkukpk;Z@iz/kkuk/;kid </t>
  </si>
  <si>
    <t>TC APPLICATION</t>
  </si>
  <si>
    <t>LFkkukUrj.k izek.k i= pkgus gsrq izkFkZuk i= vkWQykbZu</t>
  </si>
  <si>
    <t>lqUnj yky luk&lt;;</t>
  </si>
  <si>
    <t>vksMk</t>
  </si>
  <si>
    <t>jktw ckbZ luk&lt;;</t>
  </si>
  <si>
    <t>jk-ek-fo-vksMk</t>
  </si>
  <si>
    <t>izFke</t>
  </si>
  <si>
    <r>
      <t>;g cgqmn~ns'; dk;kZy; dk;Z izksxzke</t>
    </r>
    <r>
      <rPr>
        <sz val="16"/>
        <rFont val="DevLys 010"/>
      </rPr>
      <t xml:space="preserve"> </t>
    </r>
    <r>
      <rPr>
        <sz val="14"/>
        <rFont val="Times New Roman"/>
        <family val="1"/>
      </rPr>
      <t>MULTIPURPOSE OFFICE WORK SOFTWARE</t>
    </r>
    <r>
      <rPr>
        <sz val="16"/>
        <rFont val="Times New Roman"/>
        <family val="1"/>
      </rPr>
      <t xml:space="preserve"> </t>
    </r>
    <r>
      <rPr>
        <sz val="16"/>
        <rFont val="DevLys 010"/>
      </rPr>
      <t xml:space="preserve">cukus esa Jheku nqxkZ 'kadj th esukfj;k] Jheku toku flag th HkkVh] is esustj bUQks xzqi pSuy ds ,Mfeu iSuy lnL;ksa rFkk vU; lHkh lnL;ksa </t>
    </r>
    <r>
      <rPr>
        <sz val="16"/>
        <rFont val="Kruti Dev 010"/>
      </rPr>
      <t>ftUgksuas izR;{k ;k vizR;{k :i ls lg;ksx fn;k gS] mudk eSa vkHkkjh gwWaA</t>
    </r>
  </si>
  <si>
    <r>
      <t xml:space="preserve">bl cgqmn~ns'; dk;kZy; dk;Z izksxzke esa vkidks dsoy ekLVj 'khV esa ihys jax ds </t>
    </r>
    <r>
      <rPr>
        <sz val="13"/>
        <rFont val="Times New Roman"/>
        <family val="1"/>
      </rPr>
      <t>CELL</t>
    </r>
    <r>
      <rPr>
        <sz val="16"/>
        <rFont val="Kruti Dev 010"/>
      </rPr>
      <t xml:space="preserve"> esa MkVk Hkjuk gSA lkFk gh dqN 'khVksa esa ihys jax ds </t>
    </r>
    <r>
      <rPr>
        <sz val="13"/>
        <rFont val="Times New Roman"/>
        <family val="1"/>
      </rPr>
      <t>CELL</t>
    </r>
    <r>
      <rPr>
        <sz val="16"/>
        <rFont val="Kruti Dev 010"/>
      </rPr>
      <t xml:space="preserve"> esa viuh vko';drkuqlkj MkVk Hkj dj fizUV ysossaA</t>
    </r>
  </si>
  <si>
    <r>
      <t xml:space="preserve">fdlh Hkh izdkj dh =qfV] leL;k ;k lq&gt;ko gks rks lknj vkefU=r gS ysfdu d`i;k eq&gt;s Qksu ugha djsaA dsoy </t>
    </r>
    <r>
      <rPr>
        <sz val="13"/>
        <rFont val="Times New Roman"/>
        <family val="1"/>
      </rPr>
      <t>WHATS APP</t>
    </r>
    <r>
      <rPr>
        <sz val="16"/>
        <rFont val="Times New Roman"/>
        <family val="1"/>
      </rPr>
      <t xml:space="preserve"> </t>
    </r>
    <r>
      <rPr>
        <sz val="16"/>
        <rFont val="Kruti Dev 010"/>
      </rPr>
      <t xml:space="preserve">ij eSlst dj nsosaA vkidh leL;k dk lek/kku fuf'pr :i ls gks tk;sxkA vfrvko';d gksus ij eSa Lo;a vkidks t:j Qksu d:axkA bldks vkSj vf/kd csgrj cukus gsrq vkids vewY; lq&gt;ko dsoy </t>
    </r>
    <r>
      <rPr>
        <sz val="16"/>
        <rFont val="Times New Roman"/>
        <family val="1"/>
      </rPr>
      <t xml:space="preserve"> </t>
    </r>
    <r>
      <rPr>
        <sz val="13"/>
        <rFont val="Times New Roman"/>
        <family val="1"/>
      </rPr>
      <t>WHATS APP</t>
    </r>
    <r>
      <rPr>
        <sz val="16"/>
        <rFont val="Kruti Dev 010"/>
      </rPr>
      <t xml:space="preserve"> ij lknj vkeaf=r gSA</t>
    </r>
  </si>
  <si>
    <t>;g cgqmn~ns'; dk;kZy; dk;Z izksxzke lHkh foHkkx ds dkfeZdkas ds fy, leku :i ls rS;kj fd;k x;k gSA ladyu ,oa x.kuk esa iw.kZ lko/kkuh j[kh xbZ gS ] fQj Hkh =qfV ;k fdlh Hkh izdkj dh fofHkUurk dh fLFkfr esa foHkkx ds fu;e gh loksZijh ekU; gkssxsaA rS;kj drkZ dk dksbZ mRrjnkf;Ro ugha gksxkA</t>
  </si>
  <si>
    <r>
      <t xml:space="preserve">lcls igys </t>
    </r>
    <r>
      <rPr>
        <sz val="13"/>
        <rFont val="Times New Roman"/>
        <family val="1"/>
      </rPr>
      <t>WWW.RAJSEVAK.COM APP</t>
    </r>
    <r>
      <rPr>
        <sz val="16"/>
        <rFont val="Times New Roman"/>
        <family val="1"/>
      </rPr>
      <t xml:space="preserve"> </t>
    </r>
    <r>
      <rPr>
        <sz val="16"/>
        <rFont val="DevLys 010"/>
      </rPr>
      <t xml:space="preserve"> ls vki ;g izksxzke MkmuyksM djsaA</t>
    </r>
  </si>
  <si>
    <r>
      <t xml:space="preserve">bl cgqmn~ns'; dk;kZy; dk;Z izksxzke esa dsoy ekLVj </t>
    </r>
    <r>
      <rPr>
        <sz val="13"/>
        <rFont val="Times New Roman"/>
        <family val="1"/>
      </rPr>
      <t>MASTER</t>
    </r>
    <r>
      <rPr>
        <sz val="16"/>
        <rFont val="Times New Roman"/>
        <family val="1"/>
      </rPr>
      <t xml:space="preserve"> </t>
    </r>
    <r>
      <rPr>
        <sz val="16"/>
        <rFont val="Kruti Dev 010"/>
      </rPr>
      <t xml:space="preserve">'khV esa ihys dyj ds </t>
    </r>
    <r>
      <rPr>
        <sz val="13"/>
        <rFont val="Times New Roman"/>
        <family val="1"/>
      </rPr>
      <t>CELL</t>
    </r>
    <r>
      <rPr>
        <sz val="16"/>
        <rFont val="Kruti Dev 010"/>
      </rPr>
      <t xml:space="preserve"> esa ,oa lkFk gh dqN 'khVksa esa ihys dyj dh </t>
    </r>
    <r>
      <rPr>
        <sz val="13"/>
        <rFont val="Times New Roman"/>
        <family val="1"/>
      </rPr>
      <t>CELL</t>
    </r>
    <r>
      <rPr>
        <sz val="16"/>
        <rFont val="Kruti Dev 010"/>
      </rPr>
      <t xml:space="preserve"> esa lko/kkuhiwoZd ,oa viuh vko';drkuqlkj Hkjdj lso djuk gSA flQZ </t>
    </r>
    <r>
      <rPr>
        <sz val="16"/>
        <rFont val="Times New Roman"/>
        <family val="1"/>
      </rPr>
      <t>A4</t>
    </r>
    <r>
      <rPr>
        <sz val="16"/>
        <rFont val="Kruti Dev 010"/>
      </rPr>
      <t xml:space="preserve"> lkbZt esa fizUV fudkyuk gSA </t>
    </r>
  </si>
  <si>
    <t>PRIVILEGE LEAVE</t>
  </si>
  <si>
    <t>HALF PAY LEAVE</t>
  </si>
  <si>
    <t xml:space="preserve">v)Zosru vodk'k </t>
  </si>
  <si>
    <t>LEAVE NOT DUE LEAVE</t>
  </si>
  <si>
    <t>EXTRA ORDINARY LEAVE</t>
  </si>
  <si>
    <t xml:space="preserve">izlwfr@ekr`Ro vodk'k </t>
  </si>
  <si>
    <t>MATERNITY LEAVE</t>
  </si>
  <si>
    <t xml:space="preserve">larku ns[kHkky vodk'k </t>
  </si>
  <si>
    <r>
      <t>103</t>
    </r>
    <r>
      <rPr>
        <sz val="13"/>
        <rFont val="Times New Roman"/>
        <family val="1"/>
      </rPr>
      <t>C</t>
    </r>
  </si>
  <si>
    <t>105 ls 108</t>
  </si>
  <si>
    <t>CASUAL LEAVE</t>
  </si>
  <si>
    <r>
      <t>103</t>
    </r>
    <r>
      <rPr>
        <sz val="13"/>
        <rFont val="Times New Roman"/>
        <family val="1"/>
      </rPr>
      <t>A</t>
    </r>
  </si>
  <si>
    <t xml:space="preserve">laØked jksx fujks/kkodk'k </t>
  </si>
  <si>
    <t>QUARENTINE LEAVE</t>
  </si>
  <si>
    <t>NON PUERPERAL /VASECTOMY LEAVE</t>
  </si>
  <si>
    <t>SPECIAL CASUAL LEAVE</t>
  </si>
  <si>
    <t>93¼1½ o 94</t>
  </si>
  <si>
    <t>93¼2½ o 94</t>
  </si>
  <si>
    <t>93¼3½ o 94</t>
  </si>
  <si>
    <t xml:space="preserve">fo'ks"k vleZFkrk vodk'k </t>
  </si>
  <si>
    <t xml:space="preserve">larku nÙkdxzg.k vodk'k </t>
  </si>
  <si>
    <t>CHILD ADOPTION LEAVE</t>
  </si>
  <si>
    <r>
      <t>103</t>
    </r>
    <r>
      <rPr>
        <sz val="13"/>
        <rFont val="Times New Roman"/>
        <family val="1"/>
      </rPr>
      <t>B</t>
    </r>
  </si>
  <si>
    <r>
      <t>jk-ls-fu- Hkkx 2 ifjf'k"V&amp;1¼</t>
    </r>
    <r>
      <rPr>
        <sz val="13"/>
        <rFont val="Times New Roman"/>
        <family val="1"/>
      </rPr>
      <t>III</t>
    </r>
    <r>
      <rPr>
        <sz val="16"/>
        <rFont val="Kruti Dev 010"/>
      </rPr>
      <t>½</t>
    </r>
  </si>
  <si>
    <r>
      <t>jk-ls-fu- Hkkx 2 ifjf'k"V&amp;1¼</t>
    </r>
    <r>
      <rPr>
        <sz val="13"/>
        <rFont val="Times New Roman"/>
        <family val="1"/>
      </rPr>
      <t>IIIA</t>
    </r>
    <r>
      <rPr>
        <sz val="16"/>
        <rFont val="Kruti Dev 010"/>
      </rPr>
      <t>½</t>
    </r>
  </si>
  <si>
    <t>COMPENSATION CASUAL LEAVE</t>
  </si>
  <si>
    <r>
      <t>jk-ls-fu- Hkkx 2 ifjf'k"V&amp;1¼</t>
    </r>
    <r>
      <rPr>
        <sz val="13"/>
        <rFont val="Times New Roman"/>
        <family val="1"/>
      </rPr>
      <t>IV</t>
    </r>
    <r>
      <rPr>
        <sz val="16"/>
        <rFont val="Kruti Dev 010"/>
      </rPr>
      <t>½</t>
    </r>
  </si>
  <si>
    <t>vodk'k izkFkZuk i= ¼dk;kZy;k/;{k gsrq½</t>
  </si>
  <si>
    <t>vodk'k ls iqu% dk;ZHHkkj xzg.k djus dk izkFkZuk i= ¼dk;kZy;k/;{k gsrq½</t>
  </si>
  <si>
    <t>vodk'k izkFkZuk i= ¼dkfeZd gsrq½</t>
  </si>
  <si>
    <t>vodk'k ls iqu% dk;ZHHkkj xzg.k djus dk izkFkZuk i= ¼dkfeZd gsrq½</t>
  </si>
  <si>
    <t>CHILD CARE LEAVE SENCTION ORDER</t>
  </si>
  <si>
    <t>dk;Zxzg.k dky ds ,ot esa mikftZr vodk'k tksM+us ckcr izkFkZuk i=</t>
  </si>
  <si>
    <t>APPLICATION FOR JOINING TIME REMAINING PL</t>
  </si>
  <si>
    <t>dk;Zxzg.k dky ds ,ot esa mikftZr vodk'k Lohd`fr vkns'k</t>
  </si>
  <si>
    <t>APPLICATION FOR JOINING TIME PL SENCTION</t>
  </si>
  <si>
    <t>dk;Zxzg.k dky ds ,ot esa mikftZr vodk'k gsrq mifLFkfr izek.k i=</t>
  </si>
  <si>
    <t>jksx vkjksX; izek.k i= ¼vjktif=r½</t>
  </si>
  <si>
    <t>jksx vkjksX; izek.k i= ¼jktif=r½</t>
  </si>
  <si>
    <t>SICKNESS &amp; FITNESS GAZETTED HINDI</t>
  </si>
  <si>
    <t>ANNUAL INCERMENT ORDER</t>
  </si>
  <si>
    <t xml:space="preserve">PL SURRENDER CONSENT </t>
  </si>
  <si>
    <t>PL SURRENDER ORDER</t>
  </si>
  <si>
    <t>ACP PAY FIXATION ORDER</t>
  </si>
  <si>
    <t>GA 141 REGULAR SERVICE</t>
  </si>
  <si>
    <t>NO DUES CERTIFICATE</t>
  </si>
  <si>
    <t>SERVICE BOOK, PF ETC SENDING ORDER</t>
  </si>
  <si>
    <t>larku lEcU/kh /kks"k.kk i=</t>
  </si>
  <si>
    <t>CHILD DECLARATION FORM</t>
  </si>
  <si>
    <t>mifLFkfr izek.k i=</t>
  </si>
  <si>
    <t>ATTENDENCE CERTIFICATE</t>
  </si>
  <si>
    <t>jDrnku djus dk mifLFkfr izek.k i=</t>
  </si>
  <si>
    <t>BLOOD DONATION CERTIFICATE</t>
  </si>
  <si>
    <t>TRANSFER PARMOTION JOINING APPLICATION</t>
  </si>
  <si>
    <t xml:space="preserve"> 'kqYd fooj.k</t>
  </si>
  <si>
    <t>fo/kkFkhZ 'kqYd C;kSjk</t>
  </si>
  <si>
    <t>BUDGET DEMAND FORMATE</t>
  </si>
  <si>
    <t>COMPENSATION BOND FORM</t>
  </si>
  <si>
    <t>TENDER COMPARISION DETAIL FOR BOOKS</t>
  </si>
  <si>
    <t>TENDER COMPARISON DETAIL FOR OTHER WORKS</t>
  </si>
  <si>
    <t>SI LOAN INTEREST CALCULATOR</t>
  </si>
  <si>
    <t>LAST PAY CERTIFICATE (LPC)</t>
  </si>
  <si>
    <t>GPF Rates</t>
  </si>
  <si>
    <t>f'k{kd nSufUnuh izkfIr gLrk{kj djkus gsrq</t>
  </si>
  <si>
    <t>mi;ksfxrk izek.k i= lexz f'k{kk</t>
  </si>
  <si>
    <t>fodkl en ls lelk en esa O;; LFkkukUrfjr djus dk Lohd`fr vkns'k</t>
  </si>
  <si>
    <t>Nk=dks"k en ls lelk en esa O;; LFkkukUrfjr djus dk Lohd`fr vkns'k</t>
  </si>
  <si>
    <t>BLANK LEAVE APPLICATION ENGLISH</t>
  </si>
  <si>
    <t xml:space="preserve">BLANK LEAVE FORM </t>
  </si>
  <si>
    <t>BLANK APPLICATION FOR CHILD CARE</t>
  </si>
  <si>
    <t>BLANK SICKNESS &amp; FITNESS CERTIFI</t>
  </si>
  <si>
    <t>BLANK ACTUAL JOURNEY  PROGRAMME</t>
  </si>
  <si>
    <t>BLANK VOUCHER</t>
  </si>
  <si>
    <t xml:space="preserve">   tc rd iwjs o"kZ dkfeZd dk;Z ugha djsxk mls mikftZr vodk'k ykHk ns; ugha gksxkA</t>
  </si>
  <si>
    <t xml:space="preserve">7-  fdlh Hkh dkfeZd dks lkekU;r% ,d le; esa 120 fnu ls vf/kd vof/k dk mikftZr vodk'k </t>
  </si>
  <si>
    <t xml:space="preserve">   ns; ugha gS pkgs mlds [kkrsa esa 300 fnukas dk cSysUl D;ksa u gksA ekU;rk izkIr fpfdRlky; esa  </t>
  </si>
  <si>
    <t xml:space="preserve">   Vh-ch-] dSalj jksx] dks&lt;+ vFkok ekufld jksx ds funku dh fpfdRlk djokus ij vko';d gks</t>
  </si>
  <si>
    <t xml:space="preserve">   rks 300 fnu rd dk mikftZr vodk'k ns; gksus ij ,d lkFk Lohd`r fd;k tk ldrk gSA</t>
  </si>
  <si>
    <t xml:space="preserve">9- iz'kklfud dkj.kksa ls LFkkukUrj.k ij Hkh mikftZr vodk'k ns; gksrk gSA tks 1000 fd-eh- rd </t>
  </si>
  <si>
    <t xml:space="preserve">  10 fnol dk gksxkA</t>
  </si>
  <si>
    <t xml:space="preserve">10- ;fn fdlh f'k{kd dks xzh"ekodk'k ;k vU; vodk'kksa esa egRoiw.kZ jktdh; dk;Z ds fy, </t>
  </si>
  <si>
    <t xml:space="preserve">    yxk;k tkrk gS rks mls 3 fnol ds cnys 1 fnu dk mikftZr vodk'k ns; gksxkA</t>
  </si>
  <si>
    <t>3- mikftZr vodk'k [kkrk loZ izFke fu;qfDr frfFk ls 31 fnlEcj rd dk gh ysuk gSA blds i'pkr~ 01 tuojh ls 31 fnlEcj rd dk la/kkfjr djuk gSA</t>
  </si>
  <si>
    <t>v/kZ osru vodk'k ¼,p-ih-,y-½ vkj-,l-vkj-93¼1½ o 94</t>
  </si>
  <si>
    <t>¼ vns; vodk'k vkj-,l-vkj- 93 ¼+3½ o 94 ½</t>
  </si>
  <si>
    <r>
      <t>vkdfLed vodk'k ¼lh,y½ jk-ls-fu- Hkkx 2 ifjf'k"V&amp;1¼</t>
    </r>
    <r>
      <rPr>
        <b/>
        <sz val="18"/>
        <rFont val="Times New Roman"/>
        <family val="1"/>
      </rPr>
      <t>III</t>
    </r>
    <r>
      <rPr>
        <b/>
        <sz val="18"/>
        <rFont val="DevLys 010"/>
      </rPr>
      <t>½</t>
    </r>
  </si>
  <si>
    <r>
      <t>¼ fo'ks"k vkdfLed vodk'k jk-ls-fu- Hkkx 2 ifjf'k"V&amp;1¼</t>
    </r>
    <r>
      <rPr>
        <b/>
        <sz val="20"/>
        <rFont val="Times New Roman"/>
        <family val="1"/>
      </rPr>
      <t>III</t>
    </r>
    <r>
      <rPr>
        <b/>
        <sz val="20"/>
        <rFont val="DevLys 010"/>
      </rPr>
      <t xml:space="preserve">½ ½ </t>
    </r>
  </si>
  <si>
    <r>
      <t>¼ cU/;kdj.k vodk'k jk-ls-fu- Hkkx 2 ifjf'k"V&amp;1¼</t>
    </r>
    <r>
      <rPr>
        <b/>
        <sz val="20"/>
        <rFont val="Times New Roman"/>
        <family val="1"/>
      </rPr>
      <t>III</t>
    </r>
    <r>
      <rPr>
        <b/>
        <sz val="20"/>
        <rFont val="DevLys 010"/>
      </rPr>
      <t xml:space="preserve">½½ </t>
    </r>
  </si>
  <si>
    <r>
      <t>lh-lh-,y- ¼{kfriwfrZ vodk'k½ jk-ls-fu- Hkkx 2 ifjf'k"V&amp;1¼</t>
    </r>
    <r>
      <rPr>
        <b/>
        <sz val="20"/>
        <rFont val="Times New Roman"/>
        <family val="1"/>
      </rPr>
      <t>IIIA</t>
    </r>
    <r>
      <rPr>
        <b/>
        <sz val="20"/>
        <rFont val="DevLys 010"/>
      </rPr>
      <t>½</t>
    </r>
  </si>
  <si>
    <r>
      <t>¼ DokjUVkbu vodk'k ½ jk-ls-fu- Hkkx 2 ifjf'k"V&amp;1¼</t>
    </r>
    <r>
      <rPr>
        <b/>
        <sz val="20"/>
        <rFont val="Times New Roman"/>
        <family val="1"/>
      </rPr>
      <t>IV</t>
    </r>
    <r>
      <rPr>
        <b/>
        <sz val="20"/>
        <rFont val="DevLys 010"/>
      </rPr>
      <t>½</t>
    </r>
  </si>
  <si>
    <t>iapjRu dksEiysDl ]dkadjksyh</t>
  </si>
  <si>
    <t>eksgh ] jktleUn</t>
  </si>
  <si>
    <t>dey rykbZ ]dkadjksyh] jktleUn</t>
  </si>
  <si>
    <t>cztHkwfe ]dkadjksyh] jktleUn</t>
  </si>
  <si>
    <t>Øekad@jkmekfo@dakdjksyh@laLFkkiu@Qk&amp;104@2020&amp;21@          fnukad  08@01@2021</t>
  </si>
  <si>
    <t>Øekad@jkmekfo@dakdjksyh@laLFkkiu@Qk&amp;104@2020&amp;21@          fnukad  01@01@2021</t>
  </si>
  <si>
    <t>REMARK OF CONTROLLING OFFICER LEAVE RECOMMENDED / LEAVE NOT RECOMMENDED</t>
  </si>
  <si>
    <t>SIGNATURE OF DDO</t>
  </si>
  <si>
    <t>DESIGNATION : PRINCIPAL</t>
  </si>
  <si>
    <t>OFFICE: G.S.S.S.KANKROLI</t>
  </si>
  <si>
    <t>19.04.2002</t>
  </si>
  <si>
    <t>BHASKAR SANADHYA</t>
  </si>
  <si>
    <t>CHILD CARE</t>
  </si>
  <si>
    <t>ON DUTY PL</t>
  </si>
  <si>
    <t>laLFkkiu 'kk[kk</t>
  </si>
  <si>
    <t>ys[kk 'kk[kk</t>
  </si>
  <si>
    <t>lkekU; 'kk[kk</t>
  </si>
  <si>
    <t>Hk.Mkj 'kk[kk</t>
  </si>
  <si>
    <t>ijh{kk 'kk[kk</t>
  </si>
  <si>
    <t>iqLrdky; 'kk[kk</t>
  </si>
  <si>
    <t>vns;</t>
  </si>
  <si>
    <t xml:space="preserve">               laLFkkiz/kku %&amp; Jh  iz/kkukpk;Z                   eksckbZy uaEcj 8209921634  fnukad 06-01-2021</t>
  </si>
  <si>
    <t>Mr. sanadhya</t>
  </si>
  <si>
    <t>Mr. trivedi</t>
  </si>
  <si>
    <t>¼ lsfel dksM &amp; 1234567891234 ½</t>
  </si>
  <si>
    <r>
      <t xml:space="preserve">lk-fo-ys-fu-HkkxAA &amp; fu;e 21 </t>
    </r>
    <r>
      <rPr>
        <sz val="16"/>
        <rFont val="Times New Roman"/>
        <family val="1"/>
      </rPr>
      <t>(ii)</t>
    </r>
  </si>
  <si>
    <t>cPpksa dh ns[kHkky gsrq</t>
  </si>
  <si>
    <t xml:space="preserve">Jh  lqUnj yky th </t>
  </si>
</sst>
</file>

<file path=xl/styles.xml><?xml version="1.0" encoding="utf-8"?>
<styleSheet xmlns="http://schemas.openxmlformats.org/spreadsheetml/2006/main">
  <numFmts count="6">
    <numFmt numFmtId="43" formatCode="_(* #,##0.00_);_(* \(#,##0.00\);_(* &quot;-&quot;??_);_(@_)"/>
    <numFmt numFmtId="164" formatCode="dd\-mm\-yyyy"/>
    <numFmt numFmtId="165" formatCode="_ * #,##0.00_ ;_ * \-#,##0.00_ ;_ * &quot;-&quot;??_ ;_ @_ "/>
    <numFmt numFmtId="166" formatCode="0.0%"/>
    <numFmt numFmtId="167" formatCode="dddd"/>
    <numFmt numFmtId="168" formatCode="dd/mm/yyyy;@"/>
  </numFmts>
  <fonts count="230">
    <font>
      <sz val="10"/>
      <name val="Arial"/>
    </font>
    <font>
      <sz val="14"/>
      <name val="Kruti Dev 010"/>
    </font>
    <font>
      <sz val="18"/>
      <name val="Kruti Dev 010"/>
    </font>
    <font>
      <sz val="12"/>
      <name val="Arial"/>
      <family val="2"/>
    </font>
    <font>
      <sz val="12"/>
      <name val="Kruti Dev 010"/>
    </font>
    <font>
      <sz val="8"/>
      <name val="Arial"/>
      <family val="2"/>
    </font>
    <font>
      <sz val="16"/>
      <name val="Kruti Dev 010"/>
    </font>
    <font>
      <sz val="11"/>
      <name val="Kruti Dev 010"/>
    </font>
    <font>
      <sz val="11"/>
      <name val="Arial"/>
      <family val="2"/>
    </font>
    <font>
      <sz val="14"/>
      <name val="Arial"/>
      <family val="2"/>
    </font>
    <font>
      <sz val="16"/>
      <name val="Arial"/>
      <family val="2"/>
    </font>
    <font>
      <sz val="9"/>
      <name val="Arial"/>
      <family val="2"/>
    </font>
    <font>
      <b/>
      <sz val="14"/>
      <name val="Kruti Dev 010"/>
    </font>
    <font>
      <sz val="12"/>
      <name val="DevLys 010"/>
    </font>
    <font>
      <sz val="10"/>
      <name val="DevLys 010"/>
    </font>
    <font>
      <b/>
      <sz val="16"/>
      <name val="Kruti Dev 010"/>
    </font>
    <font>
      <b/>
      <sz val="10"/>
      <name val="Arial"/>
      <family val="2"/>
    </font>
    <font>
      <b/>
      <sz val="11"/>
      <name val="Arial"/>
      <family val="2"/>
    </font>
    <font>
      <b/>
      <sz val="12"/>
      <name val="Kruti Dev 010"/>
    </font>
    <font>
      <b/>
      <sz val="14"/>
      <name val="Times New Roman"/>
      <family val="1"/>
    </font>
    <font>
      <b/>
      <sz val="16"/>
      <name val="DevLys 010"/>
    </font>
    <font>
      <sz val="14"/>
      <name val="DevLys 010"/>
    </font>
    <font>
      <sz val="12"/>
      <name val="Times New Roman"/>
      <family val="1"/>
    </font>
    <font>
      <sz val="11"/>
      <name val="DevLys 010"/>
    </font>
    <font>
      <b/>
      <sz val="11"/>
      <name val="Times New Roman"/>
      <family val="1"/>
    </font>
    <font>
      <b/>
      <sz val="20"/>
      <name val="Kruti Dev 010"/>
    </font>
    <font>
      <b/>
      <sz val="18"/>
      <name val="DevLys 010"/>
    </font>
    <font>
      <b/>
      <sz val="14"/>
      <name val="DevLys 010"/>
    </font>
    <font>
      <sz val="14"/>
      <name val="Times New Roman"/>
      <family val="1"/>
    </font>
    <font>
      <sz val="20"/>
      <name val="Times New Roman"/>
      <family val="1"/>
    </font>
    <font>
      <sz val="16"/>
      <name val="DevLys 010"/>
    </font>
    <font>
      <sz val="16"/>
      <name val="Times New Roman"/>
      <family val="1"/>
    </font>
    <font>
      <sz val="20"/>
      <name val="DevLys 010"/>
    </font>
    <font>
      <sz val="14"/>
      <color theme="1"/>
      <name val="DevLys 010"/>
    </font>
    <font>
      <sz val="11"/>
      <color theme="1"/>
      <name val="Times New Roman"/>
      <family val="1"/>
    </font>
    <font>
      <sz val="16"/>
      <color theme="1"/>
      <name val="DevLys 010"/>
    </font>
    <font>
      <b/>
      <sz val="14"/>
      <color theme="1"/>
      <name val="DevLys 010"/>
    </font>
    <font>
      <b/>
      <sz val="16"/>
      <color theme="1"/>
      <name val="Times New Roman"/>
      <family val="1"/>
    </font>
    <font>
      <b/>
      <sz val="14"/>
      <color theme="1"/>
      <name val="Times New Roman"/>
      <family val="1"/>
    </font>
    <font>
      <sz val="16"/>
      <color rgb="FFFF0000"/>
      <name val="Kruti Dev 010"/>
    </font>
    <font>
      <b/>
      <sz val="12"/>
      <name val="DevLys 010"/>
    </font>
    <font>
      <sz val="14"/>
      <color theme="1"/>
      <name val="Times New Roman"/>
      <family val="1"/>
    </font>
    <font>
      <b/>
      <sz val="10"/>
      <name val="Kruti Dev 010"/>
    </font>
    <font>
      <b/>
      <sz val="14"/>
      <color theme="1"/>
      <name val="Kruti Dev 010"/>
    </font>
    <font>
      <b/>
      <sz val="12"/>
      <name val="Kruti Dev 011"/>
    </font>
    <font>
      <b/>
      <sz val="11"/>
      <name val="Calibri"/>
      <family val="2"/>
    </font>
    <font>
      <b/>
      <sz val="11"/>
      <color rgb="FF0000FF"/>
      <name val="Calibri"/>
      <family val="2"/>
    </font>
    <font>
      <b/>
      <sz val="11"/>
      <color rgb="FF000000"/>
      <name val="Calibri"/>
      <family val="2"/>
    </font>
    <font>
      <b/>
      <sz val="11"/>
      <color rgb="FFC00000"/>
      <name val="Calibri"/>
      <family val="2"/>
    </font>
    <font>
      <b/>
      <sz val="11"/>
      <color rgb="FF0000FF"/>
      <name val="Times New Roman"/>
      <family val="1"/>
    </font>
    <font>
      <sz val="11"/>
      <name val="Calibri"/>
      <family val="2"/>
    </font>
    <font>
      <b/>
      <sz val="11"/>
      <color rgb="FFFF0000"/>
      <name val="Calibri"/>
      <family val="2"/>
    </font>
    <font>
      <b/>
      <sz val="14"/>
      <color rgb="FF000000"/>
      <name val="Calibri"/>
      <family val="2"/>
    </font>
    <font>
      <sz val="16"/>
      <color rgb="FF00B050"/>
      <name val="Kruti Dev 010"/>
    </font>
    <font>
      <sz val="16"/>
      <color rgb="FFFF0000"/>
      <name val="Times New Roman"/>
      <family val="1"/>
    </font>
    <font>
      <sz val="16"/>
      <color theme="0"/>
      <name val="Kruti Dev 010"/>
    </font>
    <font>
      <sz val="16"/>
      <color rgb="FFFF0000"/>
      <name val="DevLys 010"/>
    </font>
    <font>
      <sz val="16"/>
      <color rgb="FF00B050"/>
      <name val="DevLys 010"/>
    </font>
    <font>
      <sz val="16"/>
      <color rgb="FF00B0F0"/>
      <name val="Times New Roman"/>
      <family val="1"/>
    </font>
    <font>
      <sz val="16"/>
      <color rgb="FF00B050"/>
      <name val="Times New Roman"/>
      <family val="1"/>
    </font>
    <font>
      <b/>
      <sz val="22"/>
      <name val="DevLys 010"/>
    </font>
    <font>
      <b/>
      <sz val="28"/>
      <name val="DevLys 010"/>
    </font>
    <font>
      <b/>
      <sz val="16"/>
      <color rgb="FF000000"/>
      <name val="Calibri"/>
      <family val="2"/>
    </font>
    <font>
      <b/>
      <sz val="18"/>
      <color rgb="FF000000"/>
      <name val="Calibri"/>
      <family val="2"/>
    </font>
    <font>
      <sz val="8"/>
      <name val="DevLys 010"/>
    </font>
    <font>
      <b/>
      <sz val="8"/>
      <color theme="1"/>
      <name val="DevLys 010"/>
    </font>
    <font>
      <b/>
      <i/>
      <sz val="9"/>
      <color theme="1"/>
      <name val="Calibri"/>
      <family val="2"/>
      <scheme val="minor"/>
    </font>
    <font>
      <b/>
      <sz val="9"/>
      <color theme="1"/>
      <name val="DevLys 010"/>
    </font>
    <font>
      <b/>
      <sz val="9"/>
      <color theme="1"/>
      <name val="Calibri"/>
      <family val="2"/>
      <scheme val="minor"/>
    </font>
    <font>
      <sz val="9"/>
      <color theme="1"/>
      <name val="Calibri"/>
      <family val="2"/>
      <scheme val="minor"/>
    </font>
    <font>
      <b/>
      <sz val="9"/>
      <color theme="1"/>
      <name val="Times New Roman"/>
      <family val="1"/>
    </font>
    <font>
      <b/>
      <u/>
      <sz val="9"/>
      <color theme="1"/>
      <name val="DevLys 010"/>
    </font>
    <font>
      <sz val="9"/>
      <color theme="1"/>
      <name val="Times New Roman"/>
      <family val="1"/>
    </font>
    <font>
      <sz val="9"/>
      <color theme="1"/>
      <name val="DevLys 010"/>
    </font>
    <font>
      <i/>
      <sz val="9"/>
      <color theme="1"/>
      <name val="Calibri"/>
      <family val="2"/>
      <scheme val="minor"/>
    </font>
    <font>
      <b/>
      <sz val="9"/>
      <name val="Calibri"/>
      <family val="2"/>
      <scheme val="minor"/>
    </font>
    <font>
      <sz val="11"/>
      <color theme="1"/>
      <name val="Kruti Dev 010"/>
    </font>
    <font>
      <b/>
      <sz val="11"/>
      <color theme="1"/>
      <name val="Calibri"/>
      <family val="2"/>
      <scheme val="minor"/>
    </font>
    <font>
      <b/>
      <sz val="15"/>
      <name val="Kruti Dev 010"/>
    </font>
    <font>
      <b/>
      <sz val="16"/>
      <color theme="1"/>
      <name val="DevLys 010"/>
    </font>
    <font>
      <b/>
      <sz val="12"/>
      <color theme="1"/>
      <name val="DevLys 010"/>
    </font>
    <font>
      <b/>
      <sz val="12"/>
      <color theme="1"/>
      <name val="Times New Roman"/>
      <family val="1"/>
    </font>
    <font>
      <sz val="12"/>
      <color theme="1"/>
      <name val="DevLys 010"/>
    </font>
    <font>
      <sz val="12"/>
      <color theme="1"/>
      <name val="Calibri"/>
      <family val="2"/>
      <scheme val="minor"/>
    </font>
    <font>
      <sz val="24"/>
      <color rgb="FF000000"/>
      <name val="Kruti Dev 010"/>
    </font>
    <font>
      <b/>
      <sz val="14"/>
      <name val="Kruti Dev 011"/>
    </font>
    <font>
      <b/>
      <sz val="12"/>
      <color theme="1"/>
      <name val="Calibri"/>
      <family val="2"/>
      <scheme val="minor"/>
    </font>
    <font>
      <b/>
      <sz val="11"/>
      <color theme="1"/>
      <name val="Times New Roman"/>
      <family val="1"/>
    </font>
    <font>
      <sz val="11"/>
      <color theme="1"/>
      <name val="DevLys 010"/>
    </font>
    <font>
      <sz val="20"/>
      <name val="Kruti Dev 010"/>
    </font>
    <font>
      <sz val="10"/>
      <color theme="1"/>
      <name val="Kruti Dev 010"/>
    </font>
    <font>
      <b/>
      <sz val="11"/>
      <color theme="1"/>
      <name val="DevLys 010"/>
    </font>
    <font>
      <b/>
      <sz val="10"/>
      <color theme="1"/>
      <name val="DevLys 010"/>
    </font>
    <font>
      <b/>
      <sz val="8"/>
      <color theme="1"/>
      <name val="Kruti Dev 010"/>
    </font>
    <font>
      <b/>
      <sz val="7"/>
      <name val="Times New Roman"/>
      <family val="1"/>
    </font>
    <font>
      <b/>
      <sz val="11"/>
      <color rgb="FF000000"/>
      <name val="Kruti Dev 010"/>
    </font>
    <font>
      <sz val="10"/>
      <name val="Arial"/>
      <family val="2"/>
    </font>
    <font>
      <sz val="11"/>
      <color theme="0"/>
      <name val="Calibri"/>
      <family val="2"/>
      <scheme val="minor"/>
    </font>
    <font>
      <sz val="10"/>
      <color theme="1"/>
      <name val="DevLys 010"/>
    </font>
    <font>
      <sz val="18"/>
      <color theme="1"/>
      <name val="DevLys 010"/>
    </font>
    <font>
      <sz val="16"/>
      <color theme="1"/>
      <name val="Kruti Dev 010"/>
    </font>
    <font>
      <sz val="16"/>
      <color theme="1"/>
      <name val="Times New Roman"/>
      <family val="1"/>
    </font>
    <font>
      <sz val="14"/>
      <color theme="1"/>
      <name val="Kruti Dev 010"/>
    </font>
    <font>
      <sz val="12"/>
      <color theme="1"/>
      <name val="Kruti Dev 010"/>
    </font>
    <font>
      <sz val="11"/>
      <color theme="1"/>
      <name val="Calibri"/>
      <family val="2"/>
    </font>
    <font>
      <sz val="14"/>
      <color theme="1"/>
      <name val="Calibri"/>
      <family val="2"/>
      <scheme val="minor"/>
    </font>
    <font>
      <sz val="10"/>
      <color theme="1"/>
      <name val="Times New Roman"/>
      <family val="1"/>
    </font>
    <font>
      <b/>
      <sz val="10"/>
      <color theme="1"/>
      <name val="Times New Roman"/>
      <family val="1"/>
    </font>
    <font>
      <sz val="12"/>
      <color theme="1"/>
      <name val="Times New Roman"/>
      <family val="1"/>
    </font>
    <font>
      <sz val="20"/>
      <color theme="1"/>
      <name val="DevLys 010"/>
    </font>
    <font>
      <sz val="22"/>
      <color theme="1"/>
      <name val="DevLys 010"/>
    </font>
    <font>
      <b/>
      <sz val="24"/>
      <name val="DevLys 010"/>
    </font>
    <font>
      <b/>
      <sz val="13"/>
      <color theme="1"/>
      <name val="DevLys 010"/>
    </font>
    <font>
      <b/>
      <sz val="22"/>
      <color theme="1"/>
      <name val="DevLys 010"/>
    </font>
    <font>
      <b/>
      <sz val="24"/>
      <color theme="1"/>
      <name val="DevLys 010"/>
    </font>
    <font>
      <b/>
      <sz val="18"/>
      <color theme="1"/>
      <name val="DevLys 010"/>
    </font>
    <font>
      <b/>
      <sz val="18"/>
      <color theme="1"/>
      <name val="Kruti Dev 011"/>
    </font>
    <font>
      <b/>
      <sz val="18"/>
      <color theme="1"/>
      <name val="Kruti Dev 010"/>
    </font>
    <font>
      <sz val="18"/>
      <color theme="1"/>
      <name val="Kruti Dev 011"/>
    </font>
    <font>
      <sz val="16"/>
      <color theme="1"/>
      <name val="Kruti Dev 011"/>
    </font>
    <font>
      <sz val="18"/>
      <color theme="1"/>
      <name val="Times New Roman"/>
      <family val="1"/>
    </font>
    <font>
      <sz val="11"/>
      <name val="Kruti Dev 011"/>
    </font>
    <font>
      <b/>
      <sz val="18"/>
      <name val="Kruti Dev 011"/>
    </font>
    <font>
      <b/>
      <sz val="20"/>
      <name val="Times New Roman"/>
      <family val="1"/>
    </font>
    <font>
      <sz val="20"/>
      <name val="Kruti Dev 011"/>
    </font>
    <font>
      <sz val="12"/>
      <name val="DevLys 020 Thin"/>
    </font>
    <font>
      <sz val="16"/>
      <name val="Calibri"/>
      <family val="2"/>
    </font>
    <font>
      <sz val="16"/>
      <name val="DevLys 010 "/>
    </font>
    <font>
      <sz val="14"/>
      <name val="Book Antiqua"/>
      <family val="1"/>
    </font>
    <font>
      <sz val="14"/>
      <name val="Kruti Dev 011"/>
    </font>
    <font>
      <sz val="22"/>
      <name val="Kruti Dev 011"/>
    </font>
    <font>
      <b/>
      <sz val="10"/>
      <name val="Kruti Dev 011"/>
    </font>
    <font>
      <sz val="16"/>
      <name val="Kruti Dev 011"/>
    </font>
    <font>
      <sz val="12"/>
      <name val="Kruti Dev 011"/>
    </font>
    <font>
      <b/>
      <sz val="26"/>
      <name val="Kruti Dev 011"/>
    </font>
    <font>
      <sz val="48"/>
      <name val="Kruti Dev 011"/>
    </font>
    <font>
      <b/>
      <sz val="48"/>
      <name val="Kruti Dev 011"/>
    </font>
    <font>
      <sz val="36"/>
      <name val="Kruti Dev 011"/>
    </font>
    <font>
      <sz val="10"/>
      <name val="Kruti Dev 011"/>
    </font>
    <font>
      <b/>
      <sz val="20"/>
      <color theme="1"/>
      <name val="DevLys 010"/>
    </font>
    <font>
      <b/>
      <sz val="20"/>
      <color theme="1"/>
      <name val="Kruti Dev 010"/>
    </font>
    <font>
      <b/>
      <sz val="11"/>
      <color theme="1"/>
      <name val="Kruti Dev 010"/>
    </font>
    <font>
      <sz val="16"/>
      <color theme="1"/>
      <name val="Rupee"/>
    </font>
    <font>
      <b/>
      <sz val="16"/>
      <color theme="1"/>
      <name val="Calibri"/>
      <family val="2"/>
      <scheme val="minor"/>
    </font>
    <font>
      <sz val="16"/>
      <color theme="1"/>
      <name val="Calibri"/>
      <family val="2"/>
      <scheme val="minor"/>
    </font>
    <font>
      <b/>
      <sz val="20"/>
      <color theme="1"/>
      <name val="Calibri"/>
      <family val="2"/>
      <scheme val="minor"/>
    </font>
    <font>
      <b/>
      <sz val="24"/>
      <color theme="1"/>
      <name val="Calibri"/>
      <family val="2"/>
      <scheme val="minor"/>
    </font>
    <font>
      <sz val="22"/>
      <color theme="1"/>
      <name val="Kruti Dev 010"/>
    </font>
    <font>
      <sz val="18"/>
      <color theme="1"/>
      <name val="Kruti Dev 010"/>
    </font>
    <font>
      <sz val="22"/>
      <color theme="1"/>
      <name val="Times New Roman"/>
      <family val="1"/>
    </font>
    <font>
      <b/>
      <sz val="16"/>
      <color theme="1"/>
      <name val="Kruti Dev 010"/>
    </font>
    <font>
      <b/>
      <u/>
      <sz val="16"/>
      <color theme="1"/>
      <name val="Kruti Dev 010"/>
    </font>
    <font>
      <b/>
      <sz val="22"/>
      <color theme="1"/>
      <name val="Kruti Dev 010"/>
    </font>
    <font>
      <b/>
      <sz val="10"/>
      <color theme="1"/>
      <name val="Kruti Dev 010"/>
    </font>
    <font>
      <sz val="12"/>
      <name val="Arial Unicode MS"/>
      <family val="2"/>
    </font>
    <font>
      <sz val="13"/>
      <color theme="1"/>
      <name val="DevLys 010"/>
    </font>
    <font>
      <sz val="20"/>
      <color theme="1"/>
      <name val="Times New Roman"/>
      <family val="1"/>
    </font>
    <font>
      <sz val="14"/>
      <color theme="1"/>
      <name val="Kruti Dev 011"/>
    </font>
    <font>
      <b/>
      <sz val="14"/>
      <color theme="1"/>
      <name val="Kruti Dev 011"/>
    </font>
    <font>
      <sz val="10"/>
      <color theme="1"/>
      <name val="Kruti Dev 011"/>
    </font>
    <font>
      <sz val="8"/>
      <color theme="1"/>
      <name val="Times New Roman"/>
      <family val="1"/>
    </font>
    <font>
      <sz val="8"/>
      <color theme="1"/>
      <name val="Kruti Dev 011"/>
    </font>
    <font>
      <sz val="11"/>
      <color theme="1"/>
      <name val="Kruti Dev 011"/>
    </font>
    <font>
      <b/>
      <sz val="16"/>
      <color theme="1"/>
      <name val="Kruti Dev 011"/>
    </font>
    <font>
      <sz val="12"/>
      <color theme="1"/>
      <name val="Kruti Dev 011"/>
    </font>
    <font>
      <sz val="14"/>
      <color theme="1"/>
      <name val="DevLys 010 "/>
    </font>
    <font>
      <sz val="22"/>
      <color theme="1"/>
      <name val="Calibri"/>
      <family val="2"/>
      <scheme val="minor"/>
    </font>
    <font>
      <sz val="8"/>
      <color indexed="8"/>
      <name val="DevLys 010"/>
    </font>
    <font>
      <sz val="11"/>
      <name val="Times New Roman"/>
      <family val="1"/>
    </font>
    <font>
      <b/>
      <sz val="11"/>
      <name val="Kruti Dev 010"/>
    </font>
    <font>
      <b/>
      <sz val="9"/>
      <name val="Times New Roman"/>
      <family val="1"/>
    </font>
    <font>
      <sz val="8"/>
      <name val="Times New Roman"/>
      <family val="1"/>
    </font>
    <font>
      <sz val="7"/>
      <name val="Times New Roman"/>
      <family val="1"/>
    </font>
    <font>
      <sz val="7"/>
      <color theme="1"/>
      <name val="Times New Roman"/>
      <family val="1"/>
    </font>
    <font>
      <sz val="8"/>
      <color theme="1"/>
      <name val="DevLys 010"/>
    </font>
    <font>
      <b/>
      <sz val="7"/>
      <color theme="1"/>
      <name val="DevLys 010"/>
    </font>
    <font>
      <b/>
      <sz val="14"/>
      <name val="Arial"/>
      <family val="2"/>
    </font>
    <font>
      <b/>
      <sz val="10"/>
      <name val="Times New Roman"/>
      <family val="1"/>
    </font>
    <font>
      <sz val="9"/>
      <name val="DevLys 010"/>
    </font>
    <font>
      <sz val="11"/>
      <color rgb="FFFF0000"/>
      <name val="Kruti Dev 010"/>
    </font>
    <font>
      <b/>
      <sz val="12"/>
      <name val="Times New Roman"/>
      <family val="1"/>
    </font>
    <font>
      <u/>
      <sz val="10"/>
      <color theme="10"/>
      <name val="Arial"/>
    </font>
    <font>
      <b/>
      <sz val="14"/>
      <color theme="10"/>
      <name val="Bookman Old Style"/>
      <family val="1"/>
    </font>
    <font>
      <sz val="20"/>
      <color theme="1"/>
      <name val="DevLys 020"/>
    </font>
    <font>
      <sz val="18"/>
      <color theme="1"/>
      <name val="DevLys 020"/>
    </font>
    <font>
      <sz val="22"/>
      <color rgb="FFFF0000"/>
      <name val="Kruti Dev 010"/>
    </font>
    <font>
      <sz val="10"/>
      <name val="Times New Roman"/>
      <family val="1"/>
    </font>
    <font>
      <sz val="9"/>
      <color theme="1"/>
      <name val="Kruti Dev 010"/>
    </font>
    <font>
      <sz val="18"/>
      <name val="DevLys 010"/>
    </font>
    <font>
      <b/>
      <sz val="11"/>
      <name val="DevLys 010"/>
    </font>
    <font>
      <b/>
      <sz val="16"/>
      <name val="Times New Roman"/>
      <family val="1"/>
    </font>
    <font>
      <sz val="20"/>
      <name val="Arial"/>
      <family val="2"/>
    </font>
    <font>
      <b/>
      <sz val="12"/>
      <color theme="1"/>
      <name val="Kruti Dev 010"/>
    </font>
    <font>
      <sz val="10"/>
      <color theme="1"/>
      <name val="Arial"/>
      <family val="2"/>
    </font>
    <font>
      <sz val="10"/>
      <color theme="1"/>
      <name val="Arial"/>
    </font>
    <font>
      <b/>
      <sz val="20"/>
      <name val="Kruti Dev 011"/>
    </font>
    <font>
      <b/>
      <sz val="16"/>
      <name val="Kruti Dev 011"/>
    </font>
    <font>
      <b/>
      <sz val="20"/>
      <name val="DevLys 010"/>
    </font>
    <font>
      <sz val="18"/>
      <name val="Kruti Dev 011"/>
    </font>
    <font>
      <sz val="16"/>
      <color rgb="FFFFFF00"/>
      <name val="DevLys 010"/>
    </font>
    <font>
      <sz val="10"/>
      <name val="Kruti Dev 010"/>
    </font>
    <font>
      <sz val="11"/>
      <color rgb="FFFFFFFF"/>
      <name val="DevLys 010"/>
    </font>
    <font>
      <shadow/>
      <sz val="11"/>
      <color rgb="FFFFFFFF"/>
      <name val="DevLys 010"/>
    </font>
    <font>
      <b/>
      <sz val="9"/>
      <name val="Arial"/>
      <family val="2"/>
    </font>
    <font>
      <sz val="9"/>
      <name val="Times New Roman"/>
      <family val="1"/>
    </font>
    <font>
      <b/>
      <sz val="18"/>
      <name val="Kruti Dev 010"/>
    </font>
    <font>
      <sz val="20"/>
      <color rgb="FFFFFF00"/>
      <name val="DevLys 010"/>
    </font>
    <font>
      <sz val="20"/>
      <color rgb="FFFFFFFF"/>
      <name val="DevLys 010"/>
    </font>
    <font>
      <b/>
      <u/>
      <sz val="11"/>
      <color theme="1"/>
      <name val="Calibri"/>
      <family val="2"/>
      <scheme val="minor"/>
    </font>
    <font>
      <sz val="10"/>
      <color theme="1"/>
      <name val="Calibri"/>
      <family val="2"/>
      <scheme val="minor"/>
    </font>
    <font>
      <b/>
      <sz val="10"/>
      <color theme="1"/>
      <name val="Calibri"/>
      <family val="2"/>
      <scheme val="minor"/>
    </font>
    <font>
      <sz val="22"/>
      <name val="DevLys 010"/>
    </font>
    <font>
      <sz val="18"/>
      <name val="Times New Roman"/>
      <family val="1"/>
    </font>
    <font>
      <b/>
      <sz val="10"/>
      <name val="DevLys 010"/>
    </font>
    <font>
      <sz val="16"/>
      <color rgb="FFFF0000"/>
      <name val="Arial"/>
      <family val="2"/>
    </font>
    <font>
      <b/>
      <sz val="22"/>
      <name val="Kruti Dev 010"/>
    </font>
    <font>
      <sz val="12"/>
      <name val="Calibri"/>
      <family val="2"/>
      <scheme val="minor"/>
    </font>
    <font>
      <b/>
      <sz val="12"/>
      <name val="Calibri"/>
      <family val="2"/>
      <scheme val="minor"/>
    </font>
    <font>
      <b/>
      <sz val="12"/>
      <name val="Arial"/>
      <family val="2"/>
    </font>
    <font>
      <sz val="10"/>
      <name val="Calibri"/>
      <family val="2"/>
      <scheme val="minor"/>
    </font>
    <font>
      <b/>
      <sz val="8"/>
      <name val="Kruti Dev 010"/>
    </font>
    <font>
      <sz val="12"/>
      <name val="Calibri"/>
      <family val="2"/>
    </font>
    <font>
      <b/>
      <sz val="13"/>
      <name val="DevLys 010"/>
    </font>
    <font>
      <sz val="13.5"/>
      <color theme="1"/>
      <name val="DevLys 010"/>
    </font>
    <font>
      <sz val="13"/>
      <color theme="1"/>
      <name val="Times New Roman"/>
      <family val="1"/>
    </font>
    <font>
      <sz val="14"/>
      <color theme="1"/>
      <name val="Arial Narrow"/>
      <family val="2"/>
    </font>
    <font>
      <sz val="10"/>
      <color theme="1"/>
      <name val="Arial Narrow"/>
      <family val="2"/>
    </font>
    <font>
      <sz val="13"/>
      <name val="Times New Roman"/>
      <family val="1"/>
    </font>
    <font>
      <b/>
      <sz val="12"/>
      <color rgb="FFFF0000"/>
      <name val="Calibri"/>
      <family val="2"/>
    </font>
    <font>
      <b/>
      <sz val="18"/>
      <name val="Times New Roman"/>
      <family val="1"/>
    </font>
  </fonts>
  <fills count="13">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rgb="FF92D050"/>
        <bgColor indexed="64"/>
      </patternFill>
    </fill>
    <fill>
      <patternFill patternType="solid">
        <fgColor rgb="FF00B0F0"/>
        <bgColor indexed="64"/>
      </patternFill>
    </fill>
    <fill>
      <patternFill patternType="solid">
        <fgColor rgb="FFFF0000"/>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rgb="FFFFC000"/>
        <bgColor theme="9" tint="0.79998168889431442"/>
      </patternFill>
    </fill>
    <fill>
      <patternFill patternType="solid">
        <fgColor rgb="FF7030A0"/>
        <bgColor indexed="64"/>
      </patternFill>
    </fill>
  </fills>
  <borders count="7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rgb="FF0000FF"/>
      </left>
      <right/>
      <top style="thin">
        <color rgb="FF0000FF"/>
      </top>
      <bottom/>
      <diagonal/>
    </border>
    <border>
      <left/>
      <right/>
      <top style="thin">
        <color rgb="FF0000FF"/>
      </top>
      <bottom/>
      <diagonal/>
    </border>
    <border>
      <left/>
      <right style="thin">
        <color rgb="FF000000"/>
      </right>
      <top style="thin">
        <color rgb="FF0000FF"/>
      </top>
      <bottom/>
      <diagonal/>
    </border>
    <border>
      <left style="thin">
        <color rgb="FF000000"/>
      </left>
      <right/>
      <top style="thin">
        <color rgb="FF0000FF"/>
      </top>
      <bottom/>
      <diagonal/>
    </border>
    <border>
      <left/>
      <right style="thin">
        <color rgb="FF0000FF"/>
      </right>
      <top style="thin">
        <color rgb="FF0000FF"/>
      </top>
      <bottom/>
      <diagonal/>
    </border>
    <border>
      <left style="thin">
        <color rgb="FF0000FF"/>
      </left>
      <right/>
      <top/>
      <bottom style="thin">
        <color rgb="FF0000FF"/>
      </bottom>
      <diagonal/>
    </border>
    <border>
      <left/>
      <right/>
      <top/>
      <bottom style="thin">
        <color rgb="FF0000FF"/>
      </bottom>
      <diagonal/>
    </border>
    <border>
      <left/>
      <right style="thin">
        <color rgb="FF000000"/>
      </right>
      <top/>
      <bottom style="thin">
        <color rgb="FF0000FF"/>
      </bottom>
      <diagonal/>
    </border>
    <border>
      <left style="thin">
        <color rgb="FF000000"/>
      </left>
      <right/>
      <top/>
      <bottom style="thin">
        <color rgb="FF0000FF"/>
      </bottom>
      <diagonal/>
    </border>
    <border>
      <left/>
      <right style="thin">
        <color rgb="FF0000FF"/>
      </right>
      <top/>
      <bottom style="thin">
        <color rgb="FF0000FF"/>
      </bottom>
      <diagonal/>
    </border>
    <border>
      <left style="thin">
        <color rgb="FF0000FF"/>
      </left>
      <right style="thin">
        <color rgb="FF000000"/>
      </right>
      <top style="thin">
        <color rgb="FF0000FF"/>
      </top>
      <bottom/>
      <diagonal/>
    </border>
    <border>
      <left style="thin">
        <color rgb="FF000000"/>
      </left>
      <right style="thin">
        <color rgb="FF0000FF"/>
      </right>
      <top style="thin">
        <color rgb="FF0000FF"/>
      </top>
      <bottom/>
      <diagonal/>
    </border>
    <border>
      <left style="thin">
        <color rgb="FF0000FF"/>
      </left>
      <right style="thin">
        <color rgb="FF0000FF"/>
      </right>
      <top style="thin">
        <color rgb="FF0000FF"/>
      </top>
      <bottom/>
      <diagonal/>
    </border>
    <border>
      <left style="thin">
        <color rgb="FF0000FF"/>
      </left>
      <right style="thin">
        <color rgb="FF000000"/>
      </right>
      <top/>
      <bottom style="thin">
        <color rgb="FF0000FF"/>
      </bottom>
      <diagonal/>
    </border>
    <border>
      <left style="thin">
        <color rgb="FF000000"/>
      </left>
      <right style="thin">
        <color rgb="FF0000FF"/>
      </right>
      <top/>
      <bottom/>
      <diagonal/>
    </border>
    <border>
      <left style="thin">
        <color rgb="FF0000FF"/>
      </left>
      <right/>
      <top/>
      <bottom/>
      <diagonal/>
    </border>
    <border>
      <left/>
      <right style="thin">
        <color rgb="FF0000FF"/>
      </right>
      <top/>
      <bottom/>
      <diagonal/>
    </border>
    <border>
      <left style="thin">
        <color rgb="FF0000FF"/>
      </left>
      <right style="thin">
        <color rgb="FF0000FF"/>
      </right>
      <top/>
      <bottom/>
      <diagonal/>
    </border>
    <border>
      <left style="thin">
        <color rgb="FF0000FF"/>
      </left>
      <right style="thin">
        <color rgb="FF0000FF"/>
      </right>
      <top style="thin">
        <color rgb="FF0000FF"/>
      </top>
      <bottom style="thin">
        <color rgb="FF0000FF"/>
      </bottom>
      <diagonal/>
    </border>
    <border>
      <left style="thin">
        <color rgb="FF0000FF"/>
      </left>
      <right style="thin">
        <color rgb="FF000000"/>
      </right>
      <top style="thin">
        <color rgb="FF0000FF"/>
      </top>
      <bottom style="thin">
        <color rgb="FF0000FF"/>
      </bottom>
      <diagonal/>
    </border>
    <border>
      <left style="thin">
        <color rgb="FF000000"/>
      </left>
      <right style="thin">
        <color rgb="FF0000FF"/>
      </right>
      <top/>
      <bottom style="thin">
        <color rgb="FF0000FF"/>
      </bottom>
      <diagonal/>
    </border>
    <border>
      <left style="thin">
        <color rgb="FF0000FF"/>
      </left>
      <right style="thin">
        <color rgb="FF0000FF"/>
      </right>
      <top/>
      <bottom style="thin">
        <color rgb="FF0000FF"/>
      </bottom>
      <diagonal/>
    </border>
    <border>
      <left style="thin">
        <color rgb="FF000000"/>
      </left>
      <right style="thin">
        <color rgb="FF0000FF"/>
      </right>
      <top style="thin">
        <color rgb="FF0000FF"/>
      </top>
      <bottom style="thin">
        <color rgb="FF0000FF"/>
      </bottom>
      <diagonal/>
    </border>
    <border>
      <left style="thin">
        <color rgb="FF0000FF"/>
      </left>
      <right/>
      <top style="thin">
        <color rgb="FF0000FF"/>
      </top>
      <bottom style="thin">
        <color rgb="FF0000FF"/>
      </bottom>
      <diagonal/>
    </border>
    <border>
      <left/>
      <right/>
      <top style="thin">
        <color rgb="FF0000FF"/>
      </top>
      <bottom style="thin">
        <color rgb="FF0000FF"/>
      </bottom>
      <diagonal/>
    </border>
    <border>
      <left/>
      <right style="thin">
        <color rgb="FF0000FF"/>
      </right>
      <top style="thin">
        <color rgb="FF0000FF"/>
      </top>
      <bottom style="thin">
        <color rgb="FF0000FF"/>
      </bottom>
      <diagonal/>
    </border>
    <border>
      <left style="thin">
        <color rgb="FF0000FF"/>
      </left>
      <right style="thin">
        <color rgb="FF0000FF"/>
      </right>
      <top style="thin">
        <color rgb="FF0000FF"/>
      </top>
      <bottom style="thin">
        <color rgb="FF000000"/>
      </bottom>
      <diagonal/>
    </border>
    <border>
      <left style="thin">
        <color rgb="FF0000FF"/>
      </left>
      <right style="thin">
        <color rgb="FF000000"/>
      </right>
      <top style="thin">
        <color rgb="FF0000FF"/>
      </top>
      <bottom style="thin">
        <color rgb="FF000000"/>
      </bottom>
      <diagonal/>
    </border>
    <border>
      <left style="thin">
        <color rgb="FF000000"/>
      </left>
      <right/>
      <top style="thin">
        <color rgb="FF000000"/>
      </top>
      <bottom/>
      <diagonal/>
    </border>
    <border>
      <left/>
      <right style="thin">
        <color rgb="FF0000FF"/>
      </right>
      <top style="thin">
        <color rgb="FF000000"/>
      </top>
      <bottom/>
      <diagonal/>
    </border>
    <border>
      <left style="thin">
        <color rgb="FF000000"/>
      </left>
      <right/>
      <top/>
      <bottom/>
      <diagonal/>
    </border>
    <border>
      <left style="thin">
        <color rgb="FF000000"/>
      </left>
      <right/>
      <top style="thin">
        <color rgb="FF000000"/>
      </top>
      <bottom style="thin">
        <color rgb="FF0000FF"/>
      </bottom>
      <diagonal/>
    </border>
    <border>
      <left/>
      <right/>
      <top style="thin">
        <color rgb="FF000000"/>
      </top>
      <bottom style="thin">
        <color rgb="FF0000FF"/>
      </bottom>
      <diagonal/>
    </border>
    <border>
      <left/>
      <right style="thin">
        <color rgb="FF0000FF"/>
      </right>
      <top style="thin">
        <color rgb="FF000000"/>
      </top>
      <bottom style="thin">
        <color rgb="FF0000FF"/>
      </bottom>
      <diagonal/>
    </border>
    <border>
      <left style="thin">
        <color rgb="FF000000"/>
      </left>
      <right/>
      <top style="thin">
        <color rgb="FF0000FF"/>
      </top>
      <bottom style="thin">
        <color rgb="FF0000FF"/>
      </bottom>
      <diagonal/>
    </border>
    <border>
      <left style="thin">
        <color rgb="FF0000FF"/>
      </left>
      <right style="thin">
        <color rgb="FF0000FF"/>
      </right>
      <top style="thin">
        <color rgb="FF000000"/>
      </top>
      <bottom style="thin">
        <color rgb="FF0000FF"/>
      </bottom>
      <diagonal/>
    </border>
    <border>
      <left style="thin">
        <color rgb="FF000000"/>
      </left>
      <right style="thin">
        <color rgb="FF0000FF"/>
      </right>
      <top style="thin">
        <color rgb="FF000000"/>
      </top>
      <bottom/>
      <diagonal/>
    </border>
    <border>
      <left/>
      <right style="thin">
        <color rgb="FF000000"/>
      </right>
      <top style="thin">
        <color rgb="FF0000FF"/>
      </top>
      <bottom style="thin">
        <color rgb="FF0000FF"/>
      </bottom>
      <diagonal/>
    </border>
    <border>
      <left style="thin">
        <color rgb="FF000000"/>
      </left>
      <right/>
      <top/>
      <bottom style="thin">
        <color rgb="FF000000"/>
      </bottom>
      <diagonal/>
    </border>
    <border>
      <left/>
      <right style="thin">
        <color rgb="FF0000FF"/>
      </right>
      <top/>
      <bottom style="thin">
        <color rgb="FF000000"/>
      </bottom>
      <diagonal/>
    </border>
    <border>
      <left style="thin">
        <color rgb="FF0000FF"/>
      </left>
      <right/>
      <top style="thin">
        <color rgb="FF000000"/>
      </top>
      <bottom style="thin">
        <color rgb="FF0000FF"/>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theme="6" tint="-0.249977111117893"/>
      </bottom>
      <diagonal/>
    </border>
    <border>
      <left/>
      <right/>
      <top/>
      <bottom style="thin">
        <color theme="6" tint="-0.249977111117893"/>
      </bottom>
      <diagonal/>
    </border>
    <border>
      <left/>
      <right style="medium">
        <color indexed="64"/>
      </right>
      <top/>
      <bottom style="thin">
        <color theme="6" tint="-0.249977111117893"/>
      </bottom>
      <diagonal/>
    </border>
    <border>
      <left/>
      <right/>
      <top style="thin">
        <color theme="6" tint="-0.249977111117893"/>
      </top>
      <bottom/>
      <diagonal/>
    </border>
    <border>
      <left/>
      <right style="medium">
        <color indexed="64"/>
      </right>
      <top style="thin">
        <color theme="6" tint="-0.249977111117893"/>
      </top>
      <bottom/>
      <diagonal/>
    </border>
    <border>
      <left style="medium">
        <color indexed="64"/>
      </left>
      <right style="thin">
        <color theme="6" tint="-0.249977111117893"/>
      </right>
      <top/>
      <bottom style="thin">
        <color theme="6" tint="-0.249977111117893"/>
      </bottom>
      <diagonal/>
    </border>
    <border>
      <left style="thin">
        <color theme="6" tint="-0.249977111117893"/>
      </left>
      <right style="thin">
        <color theme="6" tint="-0.249977111117893"/>
      </right>
      <top/>
      <bottom style="thin">
        <color theme="6" tint="-0.249977111117893"/>
      </bottom>
      <diagonal/>
    </border>
    <border>
      <left style="thin">
        <color theme="6" tint="-0.249977111117893"/>
      </left>
      <right/>
      <top/>
      <bottom style="thin">
        <color theme="6" tint="-0.249977111117893"/>
      </bottom>
      <diagonal/>
    </border>
    <border>
      <left style="medium">
        <color indexed="64"/>
      </left>
      <right style="thin">
        <color indexed="64"/>
      </right>
      <top style="thin">
        <color theme="6" tint="-0.249977111117893"/>
      </top>
      <bottom/>
      <diagonal/>
    </border>
    <border>
      <left style="thin">
        <color indexed="64"/>
      </left>
      <right style="thin">
        <color indexed="64"/>
      </right>
      <top style="thin">
        <color theme="6" tint="-0.249977111117893"/>
      </top>
      <bottom/>
      <diagonal/>
    </border>
    <border>
      <left style="thin">
        <color indexed="64"/>
      </left>
      <right style="medium">
        <color indexed="64"/>
      </right>
      <top style="thin">
        <color theme="6" tint="-0.249977111117893"/>
      </top>
      <bottom/>
      <diagonal/>
    </border>
    <border>
      <left style="medium">
        <color indexed="64"/>
      </left>
      <right/>
      <top style="thin">
        <color theme="6" tint="-0.249977111117893"/>
      </top>
      <bottom/>
      <diagonal/>
    </border>
  </borders>
  <cellStyleXfs count="5">
    <xf numFmtId="0" fontId="0" fillId="0" borderId="0"/>
    <xf numFmtId="43" fontId="96" fillId="0" borderId="0" applyFont="0" applyFill="0" applyBorder="0" applyAlignment="0" applyProtection="0"/>
    <xf numFmtId="0" fontId="50" fillId="0" borderId="0">
      <alignment vertical="center"/>
    </xf>
    <xf numFmtId="0" fontId="167" fillId="0" borderId="1">
      <alignment vertical="top"/>
      <protection locked="0"/>
    </xf>
    <xf numFmtId="0" fontId="181" fillId="0" borderId="0" applyNumberFormat="0" applyFill="0" applyBorder="0" applyAlignment="0" applyProtection="0">
      <alignment vertical="top"/>
      <protection locked="0"/>
    </xf>
  </cellStyleXfs>
  <cellXfs count="2141">
    <xf numFmtId="0" fontId="0" fillId="0" borderId="0" xfId="0"/>
    <xf numFmtId="0" fontId="4" fillId="0" borderId="0" xfId="0" applyFont="1"/>
    <xf numFmtId="0" fontId="7" fillId="0" borderId="0" xfId="0" applyFont="1"/>
    <xf numFmtId="0" fontId="1" fillId="0" borderId="0" xfId="0" applyFont="1"/>
    <xf numFmtId="0" fontId="0" fillId="0" borderId="0" xfId="0" applyFill="1"/>
    <xf numFmtId="0" fontId="8" fillId="0" borderId="0" xfId="0" applyFont="1" applyFill="1"/>
    <xf numFmtId="0" fontId="13" fillId="0" borderId="0" xfId="0" applyFont="1"/>
    <xf numFmtId="0" fontId="16" fillId="0" borderId="0" xfId="0" applyFont="1"/>
    <xf numFmtId="0" fontId="30" fillId="0" borderId="0" xfId="0" applyFont="1"/>
    <xf numFmtId="0" fontId="6" fillId="2" borderId="0" xfId="0" applyFont="1" applyFill="1"/>
    <xf numFmtId="0" fontId="6" fillId="2" borderId="0" xfId="0" applyFont="1" applyFill="1" applyAlignment="1">
      <alignment vertical="top"/>
    </xf>
    <xf numFmtId="0" fontId="6" fillId="0" borderId="0" xfId="0" applyFont="1"/>
    <xf numFmtId="0" fontId="33" fillId="0" borderId="0" xfId="0" applyFont="1" applyAlignment="1">
      <alignment vertical="top"/>
    </xf>
    <xf numFmtId="0" fontId="34" fillId="0" borderId="0" xfId="0" applyFont="1" applyAlignment="1">
      <alignment horizontal="center"/>
    </xf>
    <xf numFmtId="0" fontId="35" fillId="0" borderId="0" xfId="0" applyFont="1"/>
    <xf numFmtId="0" fontId="36" fillId="0" borderId="0" xfId="0" applyFont="1" applyAlignment="1"/>
    <xf numFmtId="0" fontId="35" fillId="0" borderId="0" xfId="0" applyFont="1" applyAlignment="1"/>
    <xf numFmtId="0" fontId="33" fillId="0" borderId="0" xfId="0" applyFont="1" applyBorder="1" applyAlignment="1">
      <alignment horizontal="center" vertical="top"/>
    </xf>
    <xf numFmtId="0" fontId="33" fillId="0" borderId="0" xfId="0" applyFont="1" applyBorder="1" applyAlignment="1">
      <alignment horizontal="center"/>
    </xf>
    <xf numFmtId="0" fontId="0" fillId="0" borderId="0" xfId="0" applyAlignment="1">
      <alignment vertical="top"/>
    </xf>
    <xf numFmtId="0" fontId="33" fillId="0" borderId="0" xfId="0" applyFont="1" applyAlignment="1"/>
    <xf numFmtId="0" fontId="35" fillId="0" borderId="0" xfId="0" applyFont="1" applyAlignment="1">
      <alignment vertical="top"/>
    </xf>
    <xf numFmtId="0" fontId="0" fillId="0" borderId="0" xfId="0"/>
    <xf numFmtId="0" fontId="10" fillId="0" borderId="0" xfId="0" applyFont="1"/>
    <xf numFmtId="0" fontId="12" fillId="0" borderId="0" xfId="0" applyFont="1" applyAlignment="1"/>
    <xf numFmtId="0" fontId="27" fillId="0" borderId="0" xfId="0" applyFont="1"/>
    <xf numFmtId="0" fontId="8" fillId="0" borderId="16" xfId="0" applyFont="1" applyFill="1" applyBorder="1" applyAlignment="1">
      <alignment horizontal="left" vertical="center" wrapText="1"/>
    </xf>
    <xf numFmtId="0" fontId="8" fillId="0" borderId="17" xfId="0" applyFont="1" applyFill="1" applyBorder="1" applyAlignment="1">
      <alignment horizontal="left" vertical="center" wrapText="1"/>
    </xf>
    <xf numFmtId="0" fontId="8" fillId="0" borderId="18"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20" xfId="0" applyFont="1" applyFill="1" applyBorder="1" applyAlignment="1">
      <alignment horizontal="left" vertical="center" wrapText="1"/>
    </xf>
    <xf numFmtId="0" fontId="8" fillId="0" borderId="21" xfId="0" applyFont="1" applyFill="1" applyBorder="1" applyAlignment="1">
      <alignment horizontal="left" vertical="center" wrapText="1"/>
    </xf>
    <xf numFmtId="0" fontId="8" fillId="0" borderId="22" xfId="0" applyFont="1" applyFill="1" applyBorder="1" applyAlignment="1">
      <alignment horizontal="left" vertical="center" wrapText="1"/>
    </xf>
    <xf numFmtId="0" fontId="8" fillId="0" borderId="23" xfId="0" applyFont="1" applyFill="1" applyBorder="1" applyAlignment="1">
      <alignment horizontal="left" vertical="center" wrapText="1"/>
    </xf>
    <xf numFmtId="0" fontId="8" fillId="0" borderId="24" xfId="0" applyFont="1" applyFill="1" applyBorder="1" applyAlignment="1">
      <alignment horizontal="left" vertical="center" wrapText="1"/>
    </xf>
    <xf numFmtId="0" fontId="8" fillId="0" borderId="25" xfId="0" applyFont="1" applyFill="1" applyBorder="1" applyAlignment="1">
      <alignment horizontal="left" vertical="center" wrapText="1"/>
    </xf>
    <xf numFmtId="0" fontId="45" fillId="0" borderId="26" xfId="0" applyFont="1" applyFill="1" applyBorder="1" applyAlignment="1">
      <alignment horizontal="left" vertical="top" wrapText="1"/>
    </xf>
    <xf numFmtId="0" fontId="45" fillId="0" borderId="17" xfId="0" applyFont="1" applyFill="1" applyBorder="1" applyAlignment="1">
      <alignment horizontal="right" vertical="top" wrapText="1"/>
    </xf>
    <xf numFmtId="0" fontId="45" fillId="0" borderId="29" xfId="0" applyFont="1" applyFill="1" applyBorder="1" applyAlignment="1">
      <alignment horizontal="left" vertical="top" wrapText="1"/>
    </xf>
    <xf numFmtId="0" fontId="45" fillId="0" borderId="34" xfId="0" applyFont="1" applyFill="1" applyBorder="1" applyAlignment="1">
      <alignment horizontal="left" vertical="top" wrapText="1"/>
    </xf>
    <xf numFmtId="1" fontId="47" fillId="0" borderId="34" xfId="0" applyNumberFormat="1" applyFont="1" applyFill="1" applyBorder="1" applyAlignment="1">
      <alignment horizontal="center" vertical="top" shrinkToFit="1"/>
    </xf>
    <xf numFmtId="1" fontId="47" fillId="0" borderId="34" xfId="0" applyNumberFormat="1" applyFont="1" applyFill="1" applyBorder="1" applyAlignment="1">
      <alignment horizontal="right" vertical="top" shrinkToFit="1"/>
    </xf>
    <xf numFmtId="1" fontId="47" fillId="0" borderId="35" xfId="0" applyNumberFormat="1" applyFont="1" applyFill="1" applyBorder="1" applyAlignment="1">
      <alignment horizontal="right" vertical="top" shrinkToFit="1"/>
    </xf>
    <xf numFmtId="0" fontId="45" fillId="0" borderId="34" xfId="0" applyFont="1" applyFill="1" applyBorder="1" applyAlignment="1">
      <alignment horizontal="center" vertical="top" wrapText="1"/>
    </xf>
    <xf numFmtId="1" fontId="47" fillId="0" borderId="34" xfId="0" applyNumberFormat="1" applyFont="1" applyFill="1" applyBorder="1" applyAlignment="1">
      <alignment horizontal="left" vertical="top" shrinkToFit="1"/>
    </xf>
    <xf numFmtId="1" fontId="47" fillId="0" borderId="34" xfId="0" applyNumberFormat="1" applyFont="1" applyFill="1" applyBorder="1" applyAlignment="1">
      <alignment horizontal="right" vertical="top" indent="1" shrinkToFit="1"/>
    </xf>
    <xf numFmtId="0" fontId="45" fillId="0" borderId="34" xfId="0" applyFont="1" applyFill="1" applyBorder="1" applyAlignment="1">
      <alignment horizontal="right" vertical="top" wrapText="1"/>
    </xf>
    <xf numFmtId="0" fontId="8" fillId="0" borderId="34" xfId="0" applyFont="1" applyFill="1" applyBorder="1" applyAlignment="1">
      <alignment horizontal="left" wrapText="1"/>
    </xf>
    <xf numFmtId="1" fontId="47" fillId="0" borderId="38" xfId="0" applyNumberFormat="1" applyFont="1" applyFill="1" applyBorder="1" applyAlignment="1">
      <alignment horizontal="center" vertical="top" shrinkToFit="1"/>
    </xf>
    <xf numFmtId="1" fontId="47" fillId="0" borderId="42" xfId="0" applyNumberFormat="1" applyFont="1" applyFill="1" applyBorder="1" applyAlignment="1">
      <alignment horizontal="right" vertical="top" shrinkToFit="1"/>
    </xf>
    <xf numFmtId="1" fontId="47" fillId="0" borderId="43" xfId="0" applyNumberFormat="1" applyFont="1" applyFill="1" applyBorder="1" applyAlignment="1">
      <alignment horizontal="right" vertical="top" shrinkToFit="1"/>
    </xf>
    <xf numFmtId="1" fontId="47" fillId="0" borderId="35" xfId="0" applyNumberFormat="1" applyFont="1" applyFill="1" applyBorder="1" applyAlignment="1">
      <alignment horizontal="center" vertical="top" shrinkToFit="1"/>
    </xf>
    <xf numFmtId="10" fontId="47" fillId="0" borderId="34" xfId="0" applyNumberFormat="1" applyFont="1" applyFill="1" applyBorder="1" applyAlignment="1">
      <alignment horizontal="center" vertical="top" shrinkToFit="1"/>
    </xf>
    <xf numFmtId="0" fontId="45" fillId="0" borderId="42" xfId="0" applyFont="1" applyFill="1" applyBorder="1" applyAlignment="1">
      <alignment horizontal="right" vertical="top" wrapText="1"/>
    </xf>
    <xf numFmtId="0" fontId="45" fillId="0" borderId="51" xfId="0" applyFont="1" applyFill="1" applyBorder="1" applyAlignment="1">
      <alignment horizontal="right" vertical="top" wrapText="1"/>
    </xf>
    <xf numFmtId="1" fontId="47" fillId="0" borderId="43" xfId="0" applyNumberFormat="1" applyFont="1" applyFill="1" applyBorder="1" applyAlignment="1">
      <alignment horizontal="center" vertical="top" shrinkToFit="1"/>
    </xf>
    <xf numFmtId="9" fontId="47" fillId="0" borderId="34" xfId="0" applyNumberFormat="1" applyFont="1" applyFill="1" applyBorder="1" applyAlignment="1">
      <alignment horizontal="center" vertical="top" shrinkToFit="1"/>
    </xf>
    <xf numFmtId="0" fontId="8" fillId="0" borderId="34" xfId="0" applyFont="1" applyFill="1" applyBorder="1" applyAlignment="1">
      <alignment horizontal="left" vertical="center" wrapText="1"/>
    </xf>
    <xf numFmtId="1" fontId="47" fillId="0" borderId="42" xfId="0" applyNumberFormat="1" applyFont="1" applyFill="1" applyBorder="1" applyAlignment="1">
      <alignment horizontal="center" vertical="top" shrinkToFit="1"/>
    </xf>
    <xf numFmtId="1" fontId="52" fillId="0" borderId="34" xfId="0" applyNumberFormat="1" applyFont="1" applyFill="1" applyBorder="1" applyAlignment="1">
      <alignment horizontal="right" vertical="top" shrinkToFit="1"/>
    </xf>
    <xf numFmtId="1" fontId="52" fillId="0" borderId="35" xfId="0" applyNumberFormat="1" applyFont="1" applyFill="1" applyBorder="1" applyAlignment="1">
      <alignment horizontal="right" vertical="top" shrinkToFit="1"/>
    </xf>
    <xf numFmtId="1" fontId="52" fillId="0" borderId="42" xfId="0" applyNumberFormat="1" applyFont="1" applyFill="1" applyBorder="1" applyAlignment="1">
      <alignment horizontal="right" vertical="top" shrinkToFit="1"/>
    </xf>
    <xf numFmtId="1" fontId="52" fillId="0" borderId="43" xfId="0" applyNumberFormat="1" applyFont="1" applyFill="1" applyBorder="1" applyAlignment="1">
      <alignment horizontal="right" vertical="top" shrinkToFit="1"/>
    </xf>
    <xf numFmtId="0" fontId="0" fillId="0" borderId="0" xfId="0" applyAlignment="1">
      <alignment horizontal="center"/>
    </xf>
    <xf numFmtId="0" fontId="22" fillId="2" borderId="0" xfId="0" applyFont="1" applyFill="1" applyAlignment="1">
      <alignment vertical="top"/>
    </xf>
    <xf numFmtId="0" fontId="55" fillId="0" borderId="0" xfId="0" applyFont="1"/>
    <xf numFmtId="0" fontId="30" fillId="2" borderId="0" xfId="0" applyFont="1" applyFill="1" applyAlignment="1">
      <alignment vertical="top"/>
    </xf>
    <xf numFmtId="0" fontId="13" fillId="0" borderId="0" xfId="0" applyFont="1" applyBorder="1"/>
    <xf numFmtId="0" fontId="21" fillId="0" borderId="0" xfId="0" applyFont="1"/>
    <xf numFmtId="0" fontId="21" fillId="0" borderId="0" xfId="0" applyFont="1" applyBorder="1" applyAlignment="1">
      <alignment horizontal="center"/>
    </xf>
    <xf numFmtId="0" fontId="27" fillId="0" borderId="1" xfId="0" applyFont="1" applyBorder="1" applyAlignment="1">
      <alignment vertical="top"/>
    </xf>
    <xf numFmtId="0" fontId="27" fillId="0" borderId="1" xfId="0" applyFont="1" applyBorder="1" applyAlignment="1">
      <alignment vertical="top" wrapText="1"/>
    </xf>
    <xf numFmtId="0" fontId="27" fillId="0" borderId="1" xfId="0" applyFont="1" applyBorder="1"/>
    <xf numFmtId="0" fontId="27" fillId="0" borderId="0" xfId="0" applyFont="1" applyAlignment="1"/>
    <xf numFmtId="0" fontId="61" fillId="0" borderId="0" xfId="0" applyFont="1" applyAlignment="1">
      <alignment horizontal="center"/>
    </xf>
    <xf numFmtId="0" fontId="20" fillId="0" borderId="0" xfId="0" applyFont="1" applyAlignment="1">
      <alignment horizontal="center" vertical="center"/>
    </xf>
    <xf numFmtId="1" fontId="62" fillId="0" borderId="34" xfId="0" applyNumberFormat="1" applyFont="1" applyFill="1" applyBorder="1" applyAlignment="1">
      <alignment horizontal="center" vertical="center" shrinkToFit="1"/>
    </xf>
    <xf numFmtId="1" fontId="62" fillId="0" borderId="34" xfId="0" applyNumberFormat="1" applyFont="1" applyFill="1" applyBorder="1" applyAlignment="1">
      <alignment horizontal="right" vertical="center" shrinkToFit="1"/>
    </xf>
    <xf numFmtId="1" fontId="62" fillId="0" borderId="35" xfId="0" applyNumberFormat="1" applyFont="1" applyFill="1" applyBorder="1" applyAlignment="1">
      <alignment horizontal="center" vertical="center" shrinkToFit="1"/>
    </xf>
    <xf numFmtId="1" fontId="63" fillId="0" borderId="35" xfId="0" applyNumberFormat="1" applyFont="1" applyFill="1" applyBorder="1" applyAlignment="1">
      <alignment horizontal="right" vertical="top" shrinkToFit="1"/>
    </xf>
    <xf numFmtId="0" fontId="21" fillId="0" borderId="0" xfId="0" applyFont="1" applyBorder="1"/>
    <xf numFmtId="0" fontId="21" fillId="0" borderId="0" xfId="0" applyFont="1" applyBorder="1" applyAlignment="1"/>
    <xf numFmtId="0" fontId="21" fillId="0" borderId="0" xfId="0" applyFont="1" applyBorder="1" applyAlignment="1">
      <alignment horizontal="right"/>
    </xf>
    <xf numFmtId="0" fontId="21" fillId="0" borderId="0" xfId="0" applyFont="1" applyBorder="1" applyAlignment="1">
      <alignment horizontal="left"/>
    </xf>
    <xf numFmtId="0" fontId="21" fillId="0" borderId="0" xfId="0" applyFont="1" applyBorder="1" applyAlignment="1">
      <alignment horizontal="center" vertical="top"/>
    </xf>
    <xf numFmtId="0" fontId="21" fillId="0" borderId="0" xfId="0" applyFont="1" applyBorder="1" applyAlignment="1">
      <alignment horizontal="center" vertical="center"/>
    </xf>
    <xf numFmtId="14" fontId="21" fillId="0" borderId="0" xfId="0" applyNumberFormat="1" applyFont="1" applyBorder="1" applyAlignment="1"/>
    <xf numFmtId="0" fontId="11" fillId="0" borderId="0" xfId="0" applyFont="1"/>
    <xf numFmtId="0" fontId="69" fillId="0" borderId="0" xfId="0" applyFont="1"/>
    <xf numFmtId="0" fontId="68" fillId="0" borderId="0" xfId="0" applyFont="1"/>
    <xf numFmtId="0" fontId="67" fillId="0" borderId="0" xfId="0" applyFont="1" applyAlignment="1">
      <alignment vertical="top"/>
    </xf>
    <xf numFmtId="0" fontId="68" fillId="0" borderId="0" xfId="0" applyFont="1" applyAlignment="1">
      <alignment vertical="top"/>
    </xf>
    <xf numFmtId="0" fontId="68" fillId="0" borderId="0" xfId="0" applyFont="1" applyAlignment="1">
      <alignment vertical="top" wrapText="1"/>
    </xf>
    <xf numFmtId="0" fontId="11" fillId="0" borderId="0" xfId="0" applyFont="1" applyAlignment="1">
      <alignment vertical="top" wrapText="1"/>
    </xf>
    <xf numFmtId="0" fontId="69" fillId="0" borderId="0" xfId="0" applyFont="1" applyAlignment="1">
      <alignment horizontal="center" vertical="top"/>
    </xf>
    <xf numFmtId="0" fontId="11" fillId="0" borderId="14" xfId="0" applyFont="1" applyBorder="1" applyAlignment="1">
      <alignment vertical="top"/>
    </xf>
    <xf numFmtId="0" fontId="67" fillId="0" borderId="14" xfId="0" applyFont="1" applyBorder="1" applyAlignment="1">
      <alignment horizontal="center" vertical="top" wrapText="1"/>
    </xf>
    <xf numFmtId="0" fontId="11" fillId="0" borderId="0" xfId="0" applyFont="1" applyAlignment="1">
      <alignment horizontal="center" vertical="top"/>
    </xf>
    <xf numFmtId="0" fontId="11" fillId="0" borderId="0" xfId="0" applyFont="1" applyAlignment="1">
      <alignment vertical="top"/>
    </xf>
    <xf numFmtId="0" fontId="69" fillId="0" borderId="0" xfId="0" applyFont="1" applyAlignment="1">
      <alignment vertical="top"/>
    </xf>
    <xf numFmtId="0" fontId="68" fillId="0" borderId="0" xfId="0" applyFont="1" applyAlignment="1">
      <alignment horizontal="center" vertical="top"/>
    </xf>
    <xf numFmtId="0" fontId="69" fillId="0" borderId="0" xfId="0" applyFont="1" applyAlignment="1">
      <alignment horizontal="left" vertical="top" wrapText="1"/>
    </xf>
    <xf numFmtId="0" fontId="69" fillId="0" borderId="0" xfId="0" applyFont="1" applyAlignment="1">
      <alignment horizontal="center" vertical="top" wrapText="1"/>
    </xf>
    <xf numFmtId="0" fontId="68" fillId="0" borderId="0" xfId="0" applyFont="1" applyAlignment="1">
      <alignment horizontal="left" vertical="top" wrapText="1"/>
    </xf>
    <xf numFmtId="0" fontId="68" fillId="0" borderId="0" xfId="0" applyFont="1" applyAlignment="1">
      <alignment horizontal="center" vertical="top" wrapText="1"/>
    </xf>
    <xf numFmtId="0" fontId="67" fillId="0" borderId="0" xfId="0" applyFont="1" applyAlignment="1">
      <alignment horizontal="left" vertical="top"/>
    </xf>
    <xf numFmtId="0" fontId="67" fillId="0" borderId="0" xfId="0" applyFont="1" applyAlignment="1">
      <alignment horizontal="center" vertical="top"/>
    </xf>
    <xf numFmtId="0" fontId="68" fillId="0" borderId="0" xfId="0" quotePrefix="1" applyFont="1" applyAlignment="1">
      <alignment vertical="top"/>
    </xf>
    <xf numFmtId="0" fontId="68" fillId="0" borderId="0" xfId="0" applyFont="1" applyAlignment="1">
      <alignment horizontal="left" vertical="top" wrapText="1" indent="5"/>
    </xf>
    <xf numFmtId="0" fontId="11" fillId="0" borderId="0" xfId="0" quotePrefix="1" applyFont="1" applyAlignment="1">
      <alignment horizontal="center" vertical="top"/>
    </xf>
    <xf numFmtId="0" fontId="69" fillId="0" borderId="0" xfId="0" quotePrefix="1" applyFont="1" applyAlignment="1">
      <alignment vertical="top"/>
    </xf>
    <xf numFmtId="0" fontId="11" fillId="0" borderId="0" xfId="0" quotePrefix="1" applyFont="1" applyAlignment="1">
      <alignment vertical="top"/>
    </xf>
    <xf numFmtId="0" fontId="70" fillId="0" borderId="0" xfId="0" applyFont="1" applyAlignment="1">
      <alignment vertical="top"/>
    </xf>
    <xf numFmtId="0" fontId="11" fillId="0" borderId="12" xfId="0" applyFont="1" applyBorder="1" applyAlignment="1">
      <alignment vertical="top"/>
    </xf>
    <xf numFmtId="0" fontId="69" fillId="0" borderId="13" xfId="0" applyFont="1" applyBorder="1" applyAlignment="1">
      <alignment vertical="top"/>
    </xf>
    <xf numFmtId="0" fontId="69" fillId="0" borderId="13" xfId="0" applyFont="1" applyBorder="1" applyAlignment="1">
      <alignment horizontal="center" vertical="top"/>
    </xf>
    <xf numFmtId="0" fontId="69" fillId="0" borderId="13" xfId="0" quotePrefix="1" applyFont="1" applyBorder="1" applyAlignment="1">
      <alignment vertical="top"/>
    </xf>
    <xf numFmtId="0" fontId="67" fillId="0" borderId="14" xfId="0" applyFont="1" applyBorder="1" applyAlignment="1">
      <alignment horizontal="center" vertical="top"/>
    </xf>
    <xf numFmtId="0" fontId="67" fillId="0" borderId="14" xfId="0" applyFont="1" applyBorder="1" applyAlignment="1">
      <alignment horizontal="left" vertical="top"/>
    </xf>
    <xf numFmtId="0" fontId="68" fillId="0" borderId="12" xfId="0" applyFont="1" applyBorder="1" applyAlignment="1">
      <alignment horizontal="center" vertical="top"/>
    </xf>
    <xf numFmtId="0" fontId="66" fillId="0" borderId="4" xfId="0" applyFont="1" applyBorder="1" applyAlignment="1">
      <alignment horizontal="center"/>
    </xf>
    <xf numFmtId="0" fontId="66" fillId="0" borderId="4" xfId="0" applyFont="1" applyBorder="1" applyAlignment="1">
      <alignment horizontal="center" wrapText="1"/>
    </xf>
    <xf numFmtId="0" fontId="67" fillId="0" borderId="5" xfId="0" applyFont="1" applyBorder="1" applyAlignment="1">
      <alignment horizontal="center" vertical="top"/>
    </xf>
    <xf numFmtId="0" fontId="67" fillId="0" borderId="5" xfId="0" applyFont="1" applyBorder="1" applyAlignment="1">
      <alignment horizontal="center" vertical="top" wrapText="1"/>
    </xf>
    <xf numFmtId="14" fontId="70" fillId="0" borderId="0" xfId="0" applyNumberFormat="1" applyFont="1" applyAlignment="1">
      <alignment horizontal="left" vertical="top" wrapText="1"/>
    </xf>
    <xf numFmtId="0" fontId="67" fillId="0" borderId="0" xfId="0" applyFont="1" applyAlignment="1">
      <alignment horizontal="left" vertical="top" wrapText="1"/>
    </xf>
    <xf numFmtId="0" fontId="69" fillId="0" borderId="0" xfId="0" applyFont="1" applyAlignment="1">
      <alignment vertical="top" wrapText="1"/>
    </xf>
    <xf numFmtId="0" fontId="72" fillId="3" borderId="12" xfId="0" applyFont="1" applyFill="1" applyBorder="1" applyAlignment="1" applyProtection="1">
      <alignment horizontal="left" vertical="center"/>
      <protection locked="0"/>
    </xf>
    <xf numFmtId="0" fontId="69" fillId="3" borderId="0" xfId="0" applyFont="1" applyFill="1" applyAlignment="1" applyProtection="1">
      <alignment vertical="top"/>
      <protection locked="0"/>
    </xf>
    <xf numFmtId="0" fontId="27" fillId="3" borderId="0" xfId="0" applyFont="1" applyFill="1" applyProtection="1">
      <protection locked="0"/>
    </xf>
    <xf numFmtId="14" fontId="27" fillId="3" borderId="0" xfId="0" applyNumberFormat="1" applyFont="1" applyFill="1" applyAlignment="1" applyProtection="1">
      <alignment horizontal="left"/>
      <protection locked="0"/>
    </xf>
    <xf numFmtId="0" fontId="0" fillId="0" borderId="0" xfId="0" applyAlignment="1">
      <alignment horizontal="right"/>
    </xf>
    <xf numFmtId="0" fontId="82" fillId="0" borderId="0" xfId="0" applyFont="1" applyAlignment="1"/>
    <xf numFmtId="0" fontId="82" fillId="0" borderId="0" xfId="0" applyFont="1"/>
    <xf numFmtId="0" fontId="33" fillId="0" borderId="0" xfId="0" applyFont="1"/>
    <xf numFmtId="0" fontId="36" fillId="0" borderId="1" xfId="0" applyFont="1" applyBorder="1" applyAlignment="1">
      <alignment vertical="top" wrapText="1"/>
    </xf>
    <xf numFmtId="0" fontId="83" fillId="0" borderId="0" xfId="0" applyFont="1"/>
    <xf numFmtId="0" fontId="36" fillId="0" borderId="0" xfId="0" applyFont="1"/>
    <xf numFmtId="0" fontId="1" fillId="0" borderId="0" xfId="0" applyNumberFormat="1" applyFont="1" applyAlignment="1">
      <alignment horizontal="left" vertical="top"/>
    </xf>
    <xf numFmtId="0" fontId="0" fillId="0" borderId="0" xfId="0" applyAlignment="1">
      <alignment vertical="center"/>
    </xf>
    <xf numFmtId="0" fontId="12" fillId="0" borderId="0" xfId="0" applyFont="1" applyAlignment="1">
      <alignment vertical="top"/>
    </xf>
    <xf numFmtId="0" fontId="1" fillId="0" borderId="0" xfId="0" applyFont="1" applyAlignment="1"/>
    <xf numFmtId="0" fontId="0" fillId="0" borderId="0" xfId="0"/>
    <xf numFmtId="0" fontId="0" fillId="0" borderId="1" xfId="0" applyBorder="1"/>
    <xf numFmtId="0" fontId="0" fillId="0" borderId="0" xfId="0"/>
    <xf numFmtId="0" fontId="93" fillId="0" borderId="0" xfId="0" applyFont="1" applyAlignment="1">
      <alignment vertical="top" wrapText="1"/>
    </xf>
    <xf numFmtId="0" fontId="77" fillId="0" borderId="0" xfId="0" applyFont="1" applyAlignment="1">
      <alignment wrapText="1"/>
    </xf>
    <xf numFmtId="0" fontId="7" fillId="5" borderId="1" xfId="0" applyFont="1" applyFill="1" applyBorder="1" applyAlignment="1">
      <alignment horizontal="left" vertical="top"/>
    </xf>
    <xf numFmtId="0" fontId="0" fillId="0" borderId="0" xfId="0" applyAlignment="1"/>
    <xf numFmtId="0" fontId="15" fillId="0" borderId="0" xfId="0" applyFont="1" applyAlignment="1">
      <alignment horizontal="center"/>
    </xf>
    <xf numFmtId="0" fontId="12" fillId="0" borderId="0" xfId="0" applyFont="1" applyAlignment="1">
      <alignment horizontal="justify"/>
    </xf>
    <xf numFmtId="14" fontId="12" fillId="0" borderId="0" xfId="0" applyNumberFormat="1" applyFont="1" applyAlignment="1"/>
    <xf numFmtId="0" fontId="12" fillId="0" borderId="1" xfId="0" applyFont="1" applyBorder="1" applyAlignment="1">
      <alignment horizontal="left" vertical="top"/>
    </xf>
    <xf numFmtId="0" fontId="12" fillId="0" borderId="13" xfId="0" applyFont="1" applyBorder="1" applyAlignment="1">
      <alignment vertical="top"/>
    </xf>
    <xf numFmtId="14" fontId="42" fillId="0" borderId="0" xfId="0" applyNumberFormat="1" applyFont="1" applyAlignment="1"/>
    <xf numFmtId="0" fontId="27" fillId="3" borderId="1" xfId="0" applyFont="1" applyFill="1" applyBorder="1" applyAlignment="1" applyProtection="1">
      <alignment horizontal="center" vertical="center"/>
      <protection locked="0"/>
    </xf>
    <xf numFmtId="0" fontId="12" fillId="3" borderId="0" xfId="0" applyFont="1" applyFill="1" applyAlignment="1" applyProtection="1">
      <protection locked="0"/>
    </xf>
    <xf numFmtId="0" fontId="20" fillId="0" borderId="0" xfId="0" applyFont="1" applyAlignment="1">
      <alignment horizontal="center"/>
    </xf>
    <xf numFmtId="0" fontId="0" fillId="0" borderId="1" xfId="0" applyBorder="1" applyAlignment="1">
      <alignment horizontal="center"/>
    </xf>
    <xf numFmtId="0" fontId="35" fillId="0" borderId="0" xfId="0" applyFont="1" applyAlignment="1">
      <alignment horizontal="center"/>
    </xf>
    <xf numFmtId="0" fontId="33" fillId="0" borderId="1" xfId="0" applyFont="1" applyBorder="1" applyAlignment="1">
      <alignment horizontal="center" wrapText="1"/>
    </xf>
    <xf numFmtId="0" fontId="0" fillId="0" borderId="0" xfId="0" applyFont="1"/>
    <xf numFmtId="0" fontId="88" fillId="0" borderId="0" xfId="0" applyFont="1"/>
    <xf numFmtId="0" fontId="100" fillId="0" borderId="0" xfId="0" applyFont="1" applyAlignment="1"/>
    <xf numFmtId="0" fontId="100" fillId="0" borderId="1" xfId="0" applyFont="1" applyBorder="1" applyAlignment="1">
      <alignment horizontal="center" vertical="center"/>
    </xf>
    <xf numFmtId="0" fontId="102" fillId="0" borderId="0" xfId="0" applyFont="1"/>
    <xf numFmtId="0" fontId="102" fillId="0" borderId="0" xfId="0" applyFont="1" applyAlignment="1"/>
    <xf numFmtId="0" fontId="102" fillId="0" borderId="1" xfId="0" applyFont="1" applyBorder="1" applyAlignment="1">
      <alignment horizontal="center"/>
    </xf>
    <xf numFmtId="14" fontId="101" fillId="0" borderId="1" xfId="0" applyNumberFormat="1" applyFont="1" applyBorder="1" applyAlignment="1">
      <alignment horizontal="center"/>
    </xf>
    <xf numFmtId="0" fontId="101" fillId="0" borderId="1" xfId="0" applyFont="1" applyBorder="1" applyAlignment="1">
      <alignment horizontal="center"/>
    </xf>
    <xf numFmtId="0" fontId="103" fillId="0" borderId="0" xfId="0" applyFont="1"/>
    <xf numFmtId="0" fontId="104" fillId="0" borderId="0" xfId="0" applyFont="1"/>
    <xf numFmtId="0" fontId="105" fillId="0" borderId="0" xfId="0" applyFont="1"/>
    <xf numFmtId="0" fontId="34" fillId="0" borderId="0" xfId="0" applyFont="1"/>
    <xf numFmtId="0" fontId="109" fillId="0" borderId="0" xfId="0" applyFont="1" applyAlignment="1">
      <alignment horizontal="center" vertical="top"/>
    </xf>
    <xf numFmtId="0" fontId="110" fillId="0" borderId="0" xfId="0" applyFont="1" applyAlignment="1">
      <alignment horizontal="center" vertical="top"/>
    </xf>
    <xf numFmtId="0" fontId="1" fillId="0" borderId="0" xfId="0" applyNumberFormat="1" applyFont="1" applyAlignment="1">
      <alignment horizontal="center" vertical="center"/>
    </xf>
    <xf numFmtId="0" fontId="1" fillId="0" borderId="0" xfId="0" applyNumberFormat="1" applyFont="1" applyAlignment="1">
      <alignment horizontal="justify" vertical="top"/>
    </xf>
    <xf numFmtId="0" fontId="1" fillId="0" borderId="1" xfId="0" applyFont="1" applyBorder="1" applyAlignment="1">
      <alignment horizontal="center" vertical="center"/>
    </xf>
    <xf numFmtId="0" fontId="34" fillId="0" borderId="1" xfId="0" applyFont="1" applyBorder="1" applyAlignment="1">
      <alignment horizontal="center" vertical="center"/>
    </xf>
    <xf numFmtId="0" fontId="108" fillId="0" borderId="1" xfId="0" applyFont="1" applyBorder="1" applyAlignment="1">
      <alignment horizontal="center"/>
    </xf>
    <xf numFmtId="0" fontId="91" fillId="0" borderId="1" xfId="0" applyFont="1" applyBorder="1" applyAlignment="1">
      <alignment horizontal="center"/>
    </xf>
    <xf numFmtId="18" fontId="108" fillId="0" borderId="1" xfId="0" applyNumberFormat="1" applyFont="1" applyBorder="1" applyAlignment="1">
      <alignment horizontal="center"/>
    </xf>
    <xf numFmtId="0" fontId="108" fillId="0" borderId="5" xfId="0" applyFont="1" applyBorder="1" applyAlignment="1">
      <alignment horizontal="center"/>
    </xf>
    <xf numFmtId="0" fontId="36" fillId="0" borderId="1" xfId="0" applyFont="1" applyBorder="1"/>
    <xf numFmtId="0" fontId="82" fillId="0" borderId="1" xfId="0" applyFont="1" applyBorder="1"/>
    <xf numFmtId="0" fontId="88" fillId="0" borderId="1" xfId="0" applyFont="1" applyBorder="1"/>
    <xf numFmtId="0" fontId="108" fillId="0" borderId="1" xfId="0" applyFont="1" applyBorder="1" applyAlignment="1">
      <alignment horizontal="center" vertical="center"/>
    </xf>
    <xf numFmtId="0" fontId="0" fillId="0" borderId="0" xfId="0" applyFont="1" applyAlignment="1">
      <alignment horizontal="center" wrapText="1"/>
    </xf>
    <xf numFmtId="0" fontId="69" fillId="0" borderId="1" xfId="0" applyFont="1" applyBorder="1" applyAlignment="1">
      <alignment horizontal="center"/>
    </xf>
    <xf numFmtId="0" fontId="0" fillId="0" borderId="1" xfId="0" applyBorder="1" applyAlignment="1">
      <alignment horizontal="center" vertical="center"/>
    </xf>
    <xf numFmtId="0" fontId="35" fillId="0" borderId="1" xfId="0" applyFont="1" applyBorder="1" applyAlignment="1">
      <alignment horizontal="center" vertical="top"/>
    </xf>
    <xf numFmtId="0" fontId="35" fillId="0" borderId="1" xfId="0" applyFont="1" applyBorder="1" applyAlignment="1">
      <alignment vertical="top" wrapText="1"/>
    </xf>
    <xf numFmtId="0" fontId="35" fillId="0" borderId="1" xfId="0" applyFont="1" applyBorder="1" applyAlignment="1">
      <alignment horizontal="center"/>
    </xf>
    <xf numFmtId="0" fontId="33" fillId="0" borderId="1" xfId="0" applyFont="1" applyBorder="1" applyAlignment="1">
      <alignment vertical="top" wrapText="1"/>
    </xf>
    <xf numFmtId="0" fontId="33" fillId="0" borderId="1" xfId="0" applyFont="1" applyBorder="1" applyAlignment="1">
      <alignment horizontal="center" vertical="center"/>
    </xf>
    <xf numFmtId="0" fontId="33" fillId="0" borderId="0" xfId="0" applyFont="1" applyAlignment="1">
      <alignment horizontal="left" vertical="center" wrapText="1"/>
    </xf>
    <xf numFmtId="0" fontId="33" fillId="0" borderId="0" xfId="0" applyFont="1" applyAlignment="1">
      <alignment horizontal="center" vertical="top" wrapText="1"/>
    </xf>
    <xf numFmtId="0" fontId="33" fillId="0" borderId="1" xfId="0" applyFont="1" applyBorder="1" applyAlignment="1">
      <alignment vertical="top"/>
    </xf>
    <xf numFmtId="0" fontId="82" fillId="0" borderId="1" xfId="0" applyFont="1" applyBorder="1" applyAlignment="1">
      <alignment vertical="top" wrapText="1"/>
    </xf>
    <xf numFmtId="0" fontId="33" fillId="0" borderId="1" xfId="0" applyFont="1" applyBorder="1" applyAlignment="1">
      <alignment horizontal="center"/>
    </xf>
    <xf numFmtId="0" fontId="35" fillId="0" borderId="1" xfId="0" applyFont="1" applyBorder="1" applyAlignment="1">
      <alignment horizontal="center" vertical="top" wrapText="1"/>
    </xf>
    <xf numFmtId="0" fontId="115" fillId="0" borderId="0" xfId="0" applyFont="1" applyBorder="1" applyAlignment="1">
      <alignment horizontal="center"/>
    </xf>
    <xf numFmtId="0" fontId="33" fillId="0" borderId="1" xfId="0" applyFont="1" applyBorder="1" applyAlignment="1">
      <alignment horizontal="center" vertical="top" wrapText="1"/>
    </xf>
    <xf numFmtId="0" fontId="108" fillId="0" borderId="1" xfId="0" applyFont="1" applyBorder="1" applyAlignment="1">
      <alignment horizontal="center" vertical="center" wrapText="1"/>
    </xf>
    <xf numFmtId="0" fontId="0" fillId="0" borderId="0" xfId="0" applyBorder="1" applyAlignment="1"/>
    <xf numFmtId="0" fontId="33" fillId="0" borderId="0" xfId="0" applyFont="1" applyAlignment="1">
      <alignment horizontal="center"/>
    </xf>
    <xf numFmtId="0" fontId="85" fillId="0" borderId="1" xfId="0" applyFont="1" applyBorder="1" applyAlignment="1"/>
    <xf numFmtId="0" fontId="85" fillId="0" borderId="1" xfId="0" applyFont="1" applyBorder="1" applyAlignment="1">
      <alignment horizontal="center" vertical="top" wrapText="1"/>
    </xf>
    <xf numFmtId="0" fontId="19" fillId="0" borderId="1" xfId="0" applyFont="1" applyBorder="1" applyAlignment="1">
      <alignment horizontal="center" vertical="top" wrapText="1"/>
    </xf>
    <xf numFmtId="0" fontId="44" fillId="0" borderId="1" xfId="0" applyFont="1" applyBorder="1" applyAlignment="1">
      <alignment horizontal="center" vertical="top" textRotation="90" wrapText="1"/>
    </xf>
    <xf numFmtId="0" fontId="40" fillId="0" borderId="1" xfId="0" applyFont="1" applyBorder="1" applyAlignment="1">
      <alignment horizontal="center" vertical="top" wrapText="1"/>
    </xf>
    <xf numFmtId="0" fontId="85" fillId="0" borderId="1" xfId="0" applyFont="1" applyBorder="1" applyAlignment="1">
      <alignment vertical="top" wrapText="1"/>
    </xf>
    <xf numFmtId="0" fontId="19" fillId="0" borderId="1" xfId="0" applyFont="1" applyBorder="1" applyAlignment="1">
      <alignment horizontal="center"/>
    </xf>
    <xf numFmtId="0" fontId="124" fillId="0" borderId="1" xfId="0" applyFont="1" applyBorder="1" applyAlignment="1">
      <alignment horizontal="center"/>
    </xf>
    <xf numFmtId="0" fontId="18" fillId="0" borderId="0" xfId="0" applyFont="1" applyBorder="1" applyAlignment="1"/>
    <xf numFmtId="0" fontId="18" fillId="0" borderId="0" xfId="0" applyFont="1" applyBorder="1" applyAlignment="1">
      <alignment horizontal="center"/>
    </xf>
    <xf numFmtId="0" fontId="18" fillId="0" borderId="0" xfId="0" applyFont="1" applyBorder="1" applyAlignment="1">
      <alignment vertical="top"/>
    </xf>
    <xf numFmtId="0" fontId="125" fillId="0" borderId="0" xfId="0" applyFont="1" applyBorder="1" applyAlignment="1">
      <alignment horizontal="center" vertical="top"/>
    </xf>
    <xf numFmtId="0" fontId="30" fillId="0" borderId="1" xfId="0" applyFont="1" applyBorder="1" applyAlignment="1">
      <alignment horizontal="center" vertical="center"/>
    </xf>
    <xf numFmtId="0" fontId="129" fillId="0" borderId="4" xfId="0" applyFont="1" applyBorder="1" applyAlignment="1">
      <alignment horizontal="center" vertical="top" wrapText="1"/>
    </xf>
    <xf numFmtId="0" fontId="130" fillId="0" borderId="4" xfId="0" applyFont="1" applyBorder="1" applyAlignment="1">
      <alignment horizontal="center" vertical="top" wrapText="1"/>
    </xf>
    <xf numFmtId="0" fontId="130" fillId="0" borderId="4" xfId="0" applyFont="1" applyBorder="1" applyAlignment="1">
      <alignment horizontal="center" vertical="top"/>
    </xf>
    <xf numFmtId="0" fontId="124" fillId="0" borderId="1" xfId="0" applyFont="1" applyBorder="1" applyAlignment="1">
      <alignment horizontal="center" vertical="top"/>
    </xf>
    <xf numFmtId="0" fontId="124" fillId="0" borderId="0" xfId="0" applyFont="1" applyBorder="1" applyAlignment="1">
      <alignment horizontal="center" vertical="center"/>
    </xf>
    <xf numFmtId="0" fontId="129" fillId="0" borderId="0" xfId="0" applyFont="1" applyBorder="1" applyAlignment="1">
      <alignment horizontal="center" vertical="center"/>
    </xf>
    <xf numFmtId="0" fontId="124" fillId="0" borderId="0" xfId="0" applyFont="1" applyBorder="1" applyAlignment="1">
      <alignment horizontal="left" vertical="center"/>
    </xf>
    <xf numFmtId="0" fontId="133" fillId="0" borderId="0" xfId="0" applyFont="1" applyBorder="1"/>
    <xf numFmtId="0" fontId="130" fillId="0" borderId="4" xfId="0" applyFont="1" applyBorder="1" applyAlignment="1">
      <alignment horizontal="center"/>
    </xf>
    <xf numFmtId="0" fontId="130" fillId="0" borderId="7" xfId="0" applyFont="1" applyBorder="1" applyAlignment="1">
      <alignment horizontal="center"/>
    </xf>
    <xf numFmtId="0" fontId="138" fillId="0" borderId="0" xfId="0" applyFont="1"/>
    <xf numFmtId="0" fontId="129" fillId="0" borderId="0" xfId="0" applyFont="1" applyBorder="1" applyAlignment="1">
      <alignment horizontal="center"/>
    </xf>
    <xf numFmtId="0" fontId="129" fillId="0" borderId="0" xfId="0" applyFont="1" applyBorder="1" applyAlignment="1">
      <alignment horizontal="left" vertical="center"/>
    </xf>
    <xf numFmtId="0" fontId="88" fillId="0" borderId="0" xfId="0" applyFont="1" applyAlignment="1">
      <alignment vertical="center"/>
    </xf>
    <xf numFmtId="0" fontId="91" fillId="0" borderId="0" xfId="0" applyFont="1" applyBorder="1" applyAlignment="1">
      <alignment vertical="center" wrapText="1"/>
    </xf>
    <xf numFmtId="0" fontId="150" fillId="0" borderId="0" xfId="0" applyFont="1" applyBorder="1" applyAlignment="1">
      <alignment horizontal="center" vertical="center" wrapText="1"/>
    </xf>
    <xf numFmtId="0" fontId="154" fillId="0" borderId="0" xfId="0" applyFont="1" applyAlignment="1">
      <alignment vertical="top"/>
    </xf>
    <xf numFmtId="0" fontId="154" fillId="0" borderId="0" xfId="0" applyFont="1" applyAlignment="1">
      <alignment horizontal="left" vertical="top" wrapText="1"/>
    </xf>
    <xf numFmtId="0" fontId="154" fillId="0" borderId="0" xfId="0" applyFont="1" applyAlignment="1">
      <alignment vertical="top" wrapText="1"/>
    </xf>
    <xf numFmtId="0" fontId="154" fillId="0" borderId="0" xfId="0" applyFont="1"/>
    <xf numFmtId="0" fontId="154" fillId="0" borderId="0" xfId="0" applyFont="1" applyAlignment="1">
      <alignment horizontal="center"/>
    </xf>
    <xf numFmtId="0" fontId="154" fillId="0" borderId="0" xfId="0" applyFont="1" applyAlignment="1">
      <alignment horizontal="left" wrapText="1"/>
    </xf>
    <xf numFmtId="0" fontId="154" fillId="0" borderId="11" xfId="0" applyFont="1" applyBorder="1" applyAlignment="1">
      <alignment horizontal="center" vertical="top" wrapText="1"/>
    </xf>
    <xf numFmtId="0" fontId="154" fillId="0" borderId="1" xfId="0" applyFont="1" applyBorder="1" applyAlignment="1">
      <alignment horizontal="center" vertical="top" wrapText="1"/>
    </xf>
    <xf numFmtId="0" fontId="154" fillId="0" borderId="3" xfId="0" applyFont="1" applyBorder="1" applyAlignment="1">
      <alignment horizontal="center" vertical="top" wrapText="1"/>
    </xf>
    <xf numFmtId="0" fontId="154" fillId="0" borderId="1" xfId="0" applyFont="1" applyBorder="1" applyAlignment="1">
      <alignment horizontal="left" vertical="top" wrapText="1"/>
    </xf>
    <xf numFmtId="0" fontId="154" fillId="0" borderId="1" xfId="0" applyFont="1" applyBorder="1" applyAlignment="1">
      <alignment horizontal="center" wrapText="1"/>
    </xf>
    <xf numFmtId="0" fontId="154" fillId="0" borderId="1" xfId="0" applyFont="1" applyBorder="1" applyAlignment="1">
      <alignment horizontal="left" wrapText="1"/>
    </xf>
    <xf numFmtId="14" fontId="154" fillId="0" borderId="0" xfId="0" applyNumberFormat="1" applyFont="1" applyAlignment="1">
      <alignment horizontal="center"/>
    </xf>
    <xf numFmtId="14" fontId="154" fillId="0" borderId="0" xfId="0" applyNumberFormat="1" applyFont="1"/>
    <xf numFmtId="0" fontId="154" fillId="0" borderId="0" xfId="0" applyFont="1" applyBorder="1" applyAlignment="1">
      <alignment horizontal="center"/>
    </xf>
    <xf numFmtId="0" fontId="154" fillId="0" borderId="0" xfId="0" applyFont="1" applyBorder="1" applyAlignment="1">
      <alignment horizontal="left" wrapText="1"/>
    </xf>
    <xf numFmtId="0" fontId="154" fillId="0" borderId="0" xfId="0" applyFont="1" applyBorder="1"/>
    <xf numFmtId="0" fontId="102" fillId="0" borderId="0" xfId="0" applyFont="1" applyAlignment="1">
      <alignment horizontal="justify"/>
    </xf>
    <xf numFmtId="0" fontId="110" fillId="0" borderId="0" xfId="0" applyFont="1"/>
    <xf numFmtId="0" fontId="157" fillId="0" borderId="1" xfId="0" applyFont="1" applyBorder="1" applyAlignment="1">
      <alignment horizontal="center" vertical="top" wrapText="1"/>
    </xf>
    <xf numFmtId="0" fontId="159" fillId="0" borderId="1" xfId="0" applyFont="1" applyBorder="1" applyAlignment="1">
      <alignment horizontal="center" vertical="top" wrapText="1"/>
    </xf>
    <xf numFmtId="0" fontId="0" fillId="0" borderId="1" xfId="0" applyFont="1" applyBorder="1"/>
    <xf numFmtId="0" fontId="41" fillId="0" borderId="1" xfId="0" applyFont="1" applyBorder="1" applyAlignment="1">
      <alignment horizontal="center" wrapText="1"/>
    </xf>
    <xf numFmtId="0" fontId="157" fillId="0" borderId="1" xfId="0" applyFont="1" applyBorder="1" applyAlignment="1">
      <alignment vertical="top" wrapText="1"/>
    </xf>
    <xf numFmtId="0" fontId="162" fillId="0" borderId="1" xfId="0" applyFont="1" applyBorder="1" applyAlignment="1">
      <alignment vertical="top" wrapText="1"/>
    </xf>
    <xf numFmtId="0" fontId="157" fillId="0" borderId="0" xfId="0" applyFont="1" applyAlignment="1">
      <alignment horizontal="left"/>
    </xf>
    <xf numFmtId="0" fontId="163" fillId="0" borderId="0" xfId="0" applyFont="1" applyBorder="1" applyAlignment="1">
      <alignment horizontal="center" wrapText="1"/>
    </xf>
    <xf numFmtId="0" fontId="0" fillId="0" borderId="0" xfId="0" applyFont="1" applyAlignment="1"/>
    <xf numFmtId="0" fontId="157" fillId="0" borderId="0" xfId="0" applyFont="1" applyAlignment="1"/>
    <xf numFmtId="0" fontId="157" fillId="0" borderId="0" xfId="0" applyFont="1" applyAlignment="1">
      <alignment horizontal="center"/>
    </xf>
    <xf numFmtId="0" fontId="41" fillId="0" borderId="0" xfId="0" applyFont="1"/>
    <xf numFmtId="0" fontId="164" fillId="0" borderId="0" xfId="0" applyFont="1"/>
    <xf numFmtId="0" fontId="157" fillId="0" borderId="0" xfId="0" applyFont="1"/>
    <xf numFmtId="0" fontId="118" fillId="0" borderId="0" xfId="0" applyFont="1" applyAlignment="1"/>
    <xf numFmtId="0" fontId="157" fillId="0" borderId="1" xfId="0" applyFont="1" applyBorder="1" applyAlignment="1">
      <alignment horizontal="left" vertical="top" wrapText="1" indent="3"/>
    </xf>
    <xf numFmtId="0" fontId="1" fillId="0" borderId="1" xfId="0" applyFont="1" applyBorder="1" applyAlignment="1">
      <alignment horizontal="center" vertical="center" wrapText="1"/>
    </xf>
    <xf numFmtId="0" fontId="115" fillId="0" borderId="0" xfId="0" applyFont="1" applyAlignment="1"/>
    <xf numFmtId="0" fontId="33" fillId="0" borderId="1" xfId="0" applyFont="1" applyBorder="1"/>
    <xf numFmtId="0" fontId="35" fillId="0" borderId="0" xfId="0" applyFont="1" applyBorder="1" applyAlignment="1">
      <alignment vertical="top" wrapText="1"/>
    </xf>
    <xf numFmtId="0" fontId="33" fillId="0" borderId="0" xfId="0" applyFont="1" applyBorder="1"/>
    <xf numFmtId="0" fontId="102" fillId="0" borderId="1" xfId="0" applyFont="1" applyBorder="1" applyAlignment="1">
      <alignment vertical="top"/>
    </xf>
    <xf numFmtId="0" fontId="102" fillId="0" borderId="1" xfId="0" applyFont="1" applyBorder="1" applyAlignment="1">
      <alignment vertical="top" wrapText="1"/>
    </xf>
    <xf numFmtId="0" fontId="102" fillId="0" borderId="1" xfId="0" applyFont="1" applyBorder="1" applyAlignment="1">
      <alignment horizontal="center" vertical="top"/>
    </xf>
    <xf numFmtId="0" fontId="0" fillId="0" borderId="0" xfId="0" applyProtection="1"/>
    <xf numFmtId="0" fontId="77" fillId="6" borderId="1" xfId="0" applyFont="1" applyFill="1" applyBorder="1" applyProtection="1"/>
    <xf numFmtId="0" fontId="0" fillId="6" borderId="1" xfId="0" applyFill="1" applyBorder="1" applyAlignment="1" applyProtection="1">
      <protection locked="0"/>
    </xf>
    <xf numFmtId="0" fontId="77" fillId="6" borderId="0" xfId="0" applyFont="1" applyFill="1" applyProtection="1"/>
    <xf numFmtId="0" fontId="0" fillId="6" borderId="5" xfId="0" applyFill="1" applyBorder="1" applyProtection="1">
      <protection locked="0"/>
    </xf>
    <xf numFmtId="0" fontId="0" fillId="6" borderId="0" xfId="0" applyFill="1" applyBorder="1" applyAlignment="1" applyProtection="1">
      <alignment horizontal="center"/>
      <protection locked="0"/>
    </xf>
    <xf numFmtId="0" fontId="0" fillId="6" borderId="0" xfId="0" applyFill="1" applyProtection="1"/>
    <xf numFmtId="0" fontId="0" fillId="6" borderId="0" xfId="0" applyFill="1" applyAlignment="1" applyProtection="1">
      <alignment vertical="top"/>
    </xf>
    <xf numFmtId="0" fontId="0" fillId="6" borderId="5" xfId="0" applyFill="1" applyBorder="1" applyAlignment="1" applyProtection="1">
      <protection locked="0"/>
    </xf>
    <xf numFmtId="0" fontId="0" fillId="4" borderId="0" xfId="0" applyFill="1" applyProtection="1"/>
    <xf numFmtId="0" fontId="77" fillId="10" borderId="0" xfId="0" applyFont="1" applyFill="1" applyAlignment="1" applyProtection="1">
      <alignment vertical="top" wrapText="1"/>
    </xf>
    <xf numFmtId="0" fontId="0" fillId="10" borderId="0" xfId="0" applyFill="1" applyAlignment="1" applyProtection="1">
      <alignment vertical="top" wrapText="1"/>
    </xf>
    <xf numFmtId="0" fontId="0" fillId="5" borderId="1" xfId="0" applyFill="1" applyBorder="1" applyAlignment="1" applyProtection="1">
      <alignment vertical="top" wrapText="1"/>
    </xf>
    <xf numFmtId="0" fontId="0" fillId="5" borderId="1" xfId="0" applyFill="1" applyBorder="1" applyAlignment="1" applyProtection="1">
      <alignment horizontal="center" vertical="top" wrapText="1"/>
    </xf>
    <xf numFmtId="0" fontId="97" fillId="0" borderId="0" xfId="0" applyFont="1" applyFill="1" applyBorder="1" applyAlignment="1" applyProtection="1">
      <alignment vertical="top" wrapText="1"/>
    </xf>
    <xf numFmtId="0" fontId="97" fillId="0" borderId="0" xfId="0" applyFont="1" applyFill="1" applyBorder="1" applyAlignment="1" applyProtection="1">
      <alignment horizontal="center" vertical="top" wrapText="1"/>
    </xf>
    <xf numFmtId="0" fontId="97" fillId="0" borderId="0" xfId="0" applyFont="1" applyFill="1" applyBorder="1" applyProtection="1"/>
    <xf numFmtId="9" fontId="97" fillId="0" borderId="0" xfId="0" applyNumberFormat="1" applyFont="1" applyFill="1" applyBorder="1" applyProtection="1"/>
    <xf numFmtId="166" fontId="97" fillId="0" borderId="0" xfId="0" applyNumberFormat="1" applyFont="1" applyFill="1" applyBorder="1" applyProtection="1"/>
    <xf numFmtId="2" fontId="0" fillId="0" borderId="0" xfId="0" applyNumberFormat="1" applyProtection="1"/>
    <xf numFmtId="0" fontId="31" fillId="0" borderId="0" xfId="0" applyFont="1"/>
    <xf numFmtId="0" fontId="91" fillId="6" borderId="1" xfId="0" applyFont="1" applyFill="1" applyBorder="1" applyAlignment="1">
      <alignment horizontal="left" vertical="top" wrapText="1"/>
    </xf>
    <xf numFmtId="0" fontId="33" fillId="0" borderId="0" xfId="0" applyFont="1" applyAlignment="1">
      <alignment horizontal="center"/>
    </xf>
    <xf numFmtId="0" fontId="34" fillId="0" borderId="0" xfId="0" applyFont="1" applyAlignment="1">
      <alignment horizontal="center"/>
    </xf>
    <xf numFmtId="0" fontId="35" fillId="0" borderId="0" xfId="0" applyFont="1" applyAlignment="1">
      <alignment horizontal="center"/>
    </xf>
    <xf numFmtId="0" fontId="21" fillId="0" borderId="0" xfId="0" applyFont="1" applyBorder="1" applyAlignment="1">
      <alignment horizontal="center"/>
    </xf>
    <xf numFmtId="0" fontId="21" fillId="0" borderId="0" xfId="0" applyFont="1" applyBorder="1" applyAlignment="1">
      <alignment horizontal="center" vertical="top"/>
    </xf>
    <xf numFmtId="14" fontId="41" fillId="0" borderId="0" xfId="0" applyNumberFormat="1" applyFont="1"/>
    <xf numFmtId="0" fontId="33" fillId="4" borderId="0" xfId="0" applyFont="1" applyFill="1" applyBorder="1" applyAlignment="1">
      <alignment horizontal="center"/>
    </xf>
    <xf numFmtId="0" fontId="21" fillId="0" borderId="0" xfId="0" applyFont="1" applyFill="1"/>
    <xf numFmtId="14" fontId="8" fillId="0" borderId="0" xfId="0" applyNumberFormat="1" applyFont="1" applyFill="1" applyAlignment="1">
      <alignment horizontal="left"/>
    </xf>
    <xf numFmtId="0" fontId="17" fillId="0" borderId="0" xfId="0" applyFont="1" applyFill="1" applyAlignment="1">
      <alignment horizontal="center"/>
    </xf>
    <xf numFmtId="0" fontId="38" fillId="0" borderId="0" xfId="0" applyNumberFormat="1" applyFont="1" applyAlignment="1">
      <alignment horizontal="center"/>
    </xf>
    <xf numFmtId="14" fontId="38" fillId="0" borderId="0" xfId="0" applyNumberFormat="1" applyFont="1"/>
    <xf numFmtId="0" fontId="24" fillId="0" borderId="0" xfId="0" applyFont="1" applyFill="1" applyAlignment="1">
      <alignment horizontal="center"/>
    </xf>
    <xf numFmtId="0" fontId="19" fillId="0" borderId="0" xfId="0" applyFont="1" applyFill="1" applyAlignment="1">
      <alignment horizontal="center"/>
    </xf>
    <xf numFmtId="14" fontId="92" fillId="3" borderId="1" xfId="0" applyNumberFormat="1" applyFont="1" applyFill="1" applyBorder="1" applyAlignment="1" applyProtection="1">
      <alignment horizontal="left" vertical="top" wrapText="1"/>
      <protection locked="0"/>
    </xf>
    <xf numFmtId="0" fontId="91" fillId="6" borderId="12" xfId="0" applyFont="1" applyFill="1" applyBorder="1" applyAlignment="1">
      <alignment vertical="top" wrapText="1"/>
    </xf>
    <xf numFmtId="0" fontId="91" fillId="6" borderId="1" xfId="0" applyFont="1" applyFill="1" applyBorder="1" applyAlignment="1">
      <alignment horizontal="center" vertical="top" wrapText="1"/>
    </xf>
    <xf numFmtId="0" fontId="19" fillId="0" borderId="0" xfId="0" applyFont="1" applyBorder="1" applyAlignment="1">
      <alignment horizontal="center"/>
    </xf>
    <xf numFmtId="0" fontId="102" fillId="0" borderId="0" xfId="0" applyFont="1" applyAlignment="1">
      <alignment horizontal="center"/>
    </xf>
    <xf numFmtId="0" fontId="21" fillId="0" borderId="0" xfId="0" applyFont="1" applyBorder="1" applyAlignment="1">
      <alignment horizontal="center"/>
    </xf>
    <xf numFmtId="0" fontId="107" fillId="3" borderId="1" xfId="0" applyFont="1" applyFill="1" applyBorder="1" applyAlignment="1" applyProtection="1">
      <alignment horizontal="left" vertical="top" wrapText="1"/>
      <protection locked="0"/>
    </xf>
    <xf numFmtId="14" fontId="107" fillId="3" borderId="1" xfId="0" applyNumberFormat="1" applyFont="1" applyFill="1" applyBorder="1" applyAlignment="1" applyProtection="1">
      <alignment horizontal="left" vertical="top" wrapText="1"/>
      <protection locked="0"/>
    </xf>
    <xf numFmtId="0" fontId="92" fillId="3" borderId="3" xfId="0" applyFont="1" applyFill="1" applyBorder="1" applyAlignment="1" applyProtection="1">
      <alignment horizontal="left" vertical="top" wrapText="1"/>
      <protection locked="0"/>
    </xf>
    <xf numFmtId="14" fontId="175" fillId="3" borderId="1" xfId="0" applyNumberFormat="1" applyFont="1" applyFill="1" applyBorder="1" applyAlignment="1" applyProtection="1">
      <alignment horizontal="left" vertical="top" wrapText="1"/>
      <protection locked="0"/>
    </xf>
    <xf numFmtId="0" fontId="76" fillId="6" borderId="1" xfId="0" applyFont="1" applyFill="1" applyBorder="1" applyAlignment="1">
      <alignment horizontal="center" vertical="top"/>
    </xf>
    <xf numFmtId="0" fontId="33" fillId="0" borderId="0" xfId="0" applyFont="1" applyAlignment="1">
      <alignment horizontal="center" vertical="top"/>
    </xf>
    <xf numFmtId="0" fontId="33" fillId="0" borderId="0" xfId="0" applyFont="1" applyAlignment="1">
      <alignment horizontal="center" vertical="top"/>
    </xf>
    <xf numFmtId="0" fontId="102" fillId="0" borderId="1" xfId="0" applyFont="1" applyBorder="1" applyAlignment="1">
      <alignment horizontal="center"/>
    </xf>
    <xf numFmtId="0" fontId="12" fillId="0" borderId="1" xfId="0" applyFont="1" applyBorder="1" applyAlignment="1">
      <alignment horizontal="center" vertical="top" wrapText="1"/>
    </xf>
    <xf numFmtId="0" fontId="27" fillId="0" borderId="1" xfId="0" applyFont="1" applyBorder="1" applyAlignment="1">
      <alignment horizontal="center" vertical="top" wrapText="1"/>
    </xf>
    <xf numFmtId="0" fontId="27" fillId="0" borderId="0" xfId="0" applyFont="1" applyAlignment="1">
      <alignment vertical="top" wrapText="1"/>
    </xf>
    <xf numFmtId="0" fontId="27" fillId="0" borderId="0" xfId="0" applyFont="1" applyAlignment="1">
      <alignment vertical="center"/>
    </xf>
    <xf numFmtId="0" fontId="21" fillId="0" borderId="0" xfId="0" applyFont="1" applyAlignment="1">
      <alignment vertical="center"/>
    </xf>
    <xf numFmtId="0" fontId="3" fillId="0" borderId="0" xfId="0" applyFont="1" applyAlignment="1">
      <alignment vertical="center"/>
    </xf>
    <xf numFmtId="0" fontId="22" fillId="0" borderId="0" xfId="0" applyFont="1" applyAlignment="1">
      <alignment vertical="center"/>
    </xf>
    <xf numFmtId="0" fontId="33" fillId="0" borderId="0" xfId="0" applyFont="1" applyAlignment="1">
      <alignment vertical="center"/>
    </xf>
    <xf numFmtId="0" fontId="176" fillId="0" borderId="0" xfId="0" applyFont="1" applyAlignment="1">
      <alignment horizontal="center" vertical="center"/>
    </xf>
    <xf numFmtId="0" fontId="177" fillId="0" borderId="0" xfId="0" applyFont="1" applyAlignment="1">
      <alignment horizontal="left" vertical="center"/>
    </xf>
    <xf numFmtId="0" fontId="82" fillId="0" borderId="0" xfId="0" applyFont="1" applyAlignment="1">
      <alignment horizontal="center"/>
    </xf>
    <xf numFmtId="0" fontId="98" fillId="0" borderId="0" xfId="0" applyFont="1"/>
    <xf numFmtId="14" fontId="41" fillId="0" borderId="0" xfId="0" applyNumberFormat="1" applyFont="1" applyAlignment="1">
      <alignment horizontal="center"/>
    </xf>
    <xf numFmtId="0" fontId="33" fillId="0" borderId="0" xfId="0" applyFont="1" applyAlignment="1">
      <alignment horizontal="right"/>
    </xf>
    <xf numFmtId="14" fontId="22" fillId="0" borderId="0" xfId="0" applyNumberFormat="1" applyFont="1" applyBorder="1" applyAlignment="1">
      <alignment vertical="center" wrapText="1"/>
    </xf>
    <xf numFmtId="14" fontId="22" fillId="0" borderId="0" xfId="0" applyNumberFormat="1" applyFont="1" applyBorder="1" applyAlignment="1">
      <alignment horizontal="center" vertical="center" wrapText="1"/>
    </xf>
    <xf numFmtId="0" fontId="14" fillId="0" borderId="0" xfId="0" applyFont="1" applyBorder="1" applyAlignment="1">
      <alignment vertical="center" wrapText="1"/>
    </xf>
    <xf numFmtId="14" fontId="22" fillId="0" borderId="0" xfId="0" applyNumberFormat="1" applyFont="1" applyBorder="1" applyAlignment="1"/>
    <xf numFmtId="0" fontId="33" fillId="0" borderId="0" xfId="0" applyFont="1" applyAlignment="1">
      <alignment horizontal="left" vertical="center"/>
    </xf>
    <xf numFmtId="0" fontId="33" fillId="0" borderId="0" xfId="0" applyFont="1" applyAlignment="1">
      <alignment horizontal="center" vertical="center"/>
    </xf>
    <xf numFmtId="0" fontId="33" fillId="0" borderId="0" xfId="0" applyFont="1" applyAlignment="1">
      <alignment horizontal="right" vertical="center"/>
    </xf>
    <xf numFmtId="0" fontId="21" fillId="0" borderId="0" xfId="0" applyFont="1" applyAlignment="1">
      <alignment horizontal="left" vertical="center"/>
    </xf>
    <xf numFmtId="0" fontId="28" fillId="0" borderId="0" xfId="0" applyFont="1" applyAlignment="1">
      <alignment horizontal="center" vertical="center"/>
    </xf>
    <xf numFmtId="0" fontId="102" fillId="0" borderId="0" xfId="0" applyFont="1" applyAlignment="1">
      <alignment vertical="top"/>
    </xf>
    <xf numFmtId="0" fontId="22" fillId="4" borderId="1" xfId="0" applyFont="1" applyFill="1" applyBorder="1" applyAlignment="1">
      <alignment horizontal="center" vertical="center"/>
    </xf>
    <xf numFmtId="0" fontId="21" fillId="3" borderId="0" xfId="0" applyFont="1" applyFill="1" applyBorder="1" applyAlignment="1"/>
    <xf numFmtId="0" fontId="33" fillId="0" borderId="0" xfId="0" applyFont="1" applyAlignment="1">
      <alignment horizontal="left" vertical="top" wrapText="1"/>
    </xf>
    <xf numFmtId="0" fontId="30" fillId="0" borderId="0" xfId="0" applyFont="1" applyAlignment="1">
      <alignment horizontal="center" vertical="center"/>
    </xf>
    <xf numFmtId="0" fontId="30" fillId="0" borderId="0" xfId="0" applyFont="1" applyAlignment="1">
      <alignment horizontal="right"/>
    </xf>
    <xf numFmtId="0" fontId="30" fillId="0" borderId="0" xfId="0" applyFont="1" applyAlignment="1">
      <alignment horizontal="center"/>
    </xf>
    <xf numFmtId="0" fontId="30" fillId="0" borderId="0" xfId="0" applyFont="1" applyAlignment="1">
      <alignment horizontal="right" vertical="center"/>
    </xf>
    <xf numFmtId="0" fontId="30" fillId="0" borderId="0" xfId="0" applyFont="1" applyAlignment="1">
      <alignment vertical="center"/>
    </xf>
    <xf numFmtId="0" fontId="28" fillId="4" borderId="0" xfId="0" applyFont="1" applyFill="1" applyAlignment="1">
      <alignment vertical="center"/>
    </xf>
    <xf numFmtId="0" fontId="35" fillId="0" borderId="0" xfId="0" applyNumberFormat="1" applyFont="1" applyBorder="1" applyAlignment="1">
      <alignment vertical="top"/>
    </xf>
    <xf numFmtId="0" fontId="35" fillId="0" borderId="0" xfId="0" applyNumberFormat="1" applyFont="1" applyBorder="1" applyAlignment="1">
      <alignment vertical="top" wrapText="1"/>
    </xf>
    <xf numFmtId="0" fontId="33" fillId="0" borderId="0" xfId="0" applyNumberFormat="1" applyFont="1" applyAlignment="1">
      <alignment vertical="top" wrapText="1"/>
    </xf>
    <xf numFmtId="0" fontId="33" fillId="0" borderId="0" xfId="0" applyNumberFormat="1" applyFont="1" applyAlignment="1">
      <alignment vertical="top"/>
    </xf>
    <xf numFmtId="0" fontId="33" fillId="0" borderId="0" xfId="0" applyFont="1" applyBorder="1" applyAlignment="1">
      <alignment horizontal="right" vertical="top"/>
    </xf>
    <xf numFmtId="0" fontId="33" fillId="0" borderId="0" xfId="0" applyFont="1" applyBorder="1" applyAlignment="1">
      <alignment horizontal="justify" vertical="top" wrapText="1"/>
    </xf>
    <xf numFmtId="0" fontId="106" fillId="0" borderId="0" xfId="0" applyFont="1" applyBorder="1" applyAlignment="1">
      <alignment horizontal="justify" vertical="top" wrapText="1"/>
    </xf>
    <xf numFmtId="0" fontId="41" fillId="0" borderId="0" xfId="0" applyFont="1" applyBorder="1" applyAlignment="1">
      <alignment horizontal="center" vertical="top"/>
    </xf>
    <xf numFmtId="0" fontId="33" fillId="0" borderId="13" xfId="0" applyFont="1" applyBorder="1" applyAlignment="1">
      <alignment horizontal="center" vertical="top"/>
    </xf>
    <xf numFmtId="0" fontId="0" fillId="0" borderId="13" xfId="0" applyBorder="1" applyAlignment="1">
      <alignment vertical="top"/>
    </xf>
    <xf numFmtId="0" fontId="0" fillId="0" borderId="0" xfId="0" applyBorder="1" applyAlignment="1">
      <alignment vertical="top"/>
    </xf>
    <xf numFmtId="0" fontId="33" fillId="0" borderId="0" xfId="0" applyFont="1" applyAlignment="1">
      <alignment vertical="top" wrapText="1"/>
    </xf>
    <xf numFmtId="0" fontId="33" fillId="0" borderId="0" xfId="0" applyFont="1" applyAlignment="1">
      <alignment horizontal="left" vertical="top"/>
    </xf>
    <xf numFmtId="0" fontId="0" fillId="0" borderId="0" xfId="0" applyFont="1" applyAlignment="1">
      <alignment vertical="top"/>
    </xf>
    <xf numFmtId="0" fontId="82" fillId="0" borderId="0" xfId="0" applyFont="1" applyAlignment="1">
      <alignment vertical="center"/>
    </xf>
    <xf numFmtId="0" fontId="1" fillId="0" borderId="0" xfId="0" applyNumberFormat="1" applyFont="1" applyAlignment="1">
      <alignment horizontal="justify" vertical="top"/>
    </xf>
    <xf numFmtId="0" fontId="1" fillId="0" borderId="14" xfId="0" applyNumberFormat="1" applyFont="1" applyBorder="1" applyAlignment="1">
      <alignment horizontal="center" vertical="center"/>
    </xf>
    <xf numFmtId="0" fontId="21" fillId="0" borderId="0" xfId="0" applyFont="1" applyAlignment="1">
      <alignment vertical="top"/>
    </xf>
    <xf numFmtId="0" fontId="100" fillId="0" borderId="0" xfId="0" applyFont="1" applyBorder="1" applyAlignment="1">
      <alignment horizontal="center" vertical="center"/>
    </xf>
    <xf numFmtId="0" fontId="100" fillId="0" borderId="0" xfId="0" applyFont="1" applyBorder="1" applyAlignment="1">
      <alignment horizontal="left" vertical="center"/>
    </xf>
    <xf numFmtId="14" fontId="108" fillId="0" borderId="0" xfId="0" applyNumberFormat="1" applyFont="1" applyBorder="1" applyAlignment="1">
      <alignment horizontal="center" vertical="center"/>
    </xf>
    <xf numFmtId="0" fontId="41" fillId="0" borderId="0" xfId="0" applyFont="1" applyBorder="1" applyAlignment="1">
      <alignment horizontal="center" vertical="center"/>
    </xf>
    <xf numFmtId="0" fontId="33" fillId="0" borderId="0" xfId="0" applyFont="1" applyAlignment="1">
      <alignment horizontal="center"/>
    </xf>
    <xf numFmtId="0" fontId="1" fillId="0" borderId="1" xfId="0" applyFont="1" applyBorder="1" applyAlignment="1">
      <alignment horizontal="center" vertical="top"/>
    </xf>
    <xf numFmtId="0" fontId="1" fillId="0" borderId="0" xfId="0" applyFont="1" applyAlignment="1">
      <alignment vertical="center"/>
    </xf>
    <xf numFmtId="0" fontId="1" fillId="3" borderId="1" xfId="0" applyFont="1" applyFill="1" applyBorder="1"/>
    <xf numFmtId="0" fontId="1" fillId="4" borderId="0" xfId="0" applyFont="1" applyFill="1"/>
    <xf numFmtId="0" fontId="182" fillId="0" borderId="0" xfId="4" applyNumberFormat="1" applyFont="1" applyAlignment="1" applyProtection="1"/>
    <xf numFmtId="0" fontId="35" fillId="0" borderId="0" xfId="0" applyFont="1" applyBorder="1" applyAlignment="1">
      <alignment horizontal="left" vertical="center"/>
    </xf>
    <xf numFmtId="0" fontId="35" fillId="0" borderId="0" xfId="0" applyFont="1" applyBorder="1" applyAlignment="1">
      <alignment horizontal="center" vertical="center"/>
    </xf>
    <xf numFmtId="0" fontId="35" fillId="0" borderId="0" xfId="0" applyFont="1" applyAlignment="1">
      <alignment vertical="center" wrapText="1"/>
    </xf>
    <xf numFmtId="0" fontId="35" fillId="0" borderId="0" xfId="0" applyFont="1" applyAlignment="1">
      <alignment vertical="center"/>
    </xf>
    <xf numFmtId="0" fontId="183" fillId="0" borderId="0" xfId="0" applyFont="1" applyAlignment="1"/>
    <xf numFmtId="0" fontId="184" fillId="0" borderId="0" xfId="0" applyFont="1" applyAlignment="1"/>
    <xf numFmtId="0" fontId="36" fillId="0" borderId="0" xfId="0" applyFont="1" applyAlignment="1">
      <alignment horizontal="left"/>
    </xf>
    <xf numFmtId="0" fontId="35" fillId="0" borderId="0" xfId="0" applyFont="1" applyAlignment="1">
      <alignment horizontal="center" vertical="center" wrapText="1"/>
    </xf>
    <xf numFmtId="0" fontId="35" fillId="7" borderId="1" xfId="0" applyFont="1" applyFill="1" applyBorder="1" applyAlignment="1">
      <alignment horizontal="left" vertical="center" wrapText="1"/>
    </xf>
    <xf numFmtId="0" fontId="35" fillId="6" borderId="1" xfId="0" applyFont="1" applyFill="1" applyBorder="1" applyAlignment="1">
      <alignment horizontal="center" vertical="center" wrapText="1"/>
    </xf>
    <xf numFmtId="0" fontId="88" fillId="6" borderId="1" xfId="0" applyFont="1" applyFill="1" applyBorder="1" applyAlignment="1">
      <alignment horizontal="left" vertical="top" wrapText="1"/>
    </xf>
    <xf numFmtId="0" fontId="33" fillId="0" borderId="0" xfId="0" applyFont="1" applyAlignment="1">
      <alignment horizontal="center"/>
    </xf>
    <xf numFmtId="0" fontId="33" fillId="0" borderId="0" xfId="0" applyFont="1" applyAlignment="1">
      <alignment horizontal="center"/>
    </xf>
    <xf numFmtId="0" fontId="33" fillId="0" borderId="0" xfId="0" applyFont="1" applyAlignment="1">
      <alignment horizontal="left"/>
    </xf>
    <xf numFmtId="0" fontId="34" fillId="0" borderId="0" xfId="0" applyFont="1" applyAlignment="1">
      <alignment horizontal="center"/>
    </xf>
    <xf numFmtId="0" fontId="35" fillId="0" borderId="0" xfId="0" applyFont="1" applyAlignment="1">
      <alignment horizontal="center"/>
    </xf>
    <xf numFmtId="0" fontId="41" fillId="7" borderId="1" xfId="0" applyFont="1" applyFill="1" applyBorder="1" applyAlignment="1">
      <alignment horizontal="center" vertical="top" wrapText="1"/>
    </xf>
    <xf numFmtId="0" fontId="33" fillId="7" borderId="3" xfId="0" applyFont="1" applyFill="1" applyBorder="1" applyAlignment="1">
      <alignment vertical="top" wrapText="1"/>
    </xf>
    <xf numFmtId="0" fontId="33" fillId="0" borderId="1" xfId="0" applyFont="1" applyBorder="1" applyAlignment="1">
      <alignment horizontal="center" vertical="top" wrapText="1"/>
    </xf>
    <xf numFmtId="0" fontId="1" fillId="0" borderId="1" xfId="0" applyFont="1" applyBorder="1" applyAlignment="1">
      <alignment horizontal="center" vertical="top"/>
    </xf>
    <xf numFmtId="0" fontId="35" fillId="0" borderId="0" xfId="0" applyFont="1" applyBorder="1" applyAlignment="1">
      <alignment horizontal="center" vertical="center"/>
    </xf>
    <xf numFmtId="0" fontId="33" fillId="0" borderId="1" xfId="0" applyFont="1" applyBorder="1" applyAlignment="1">
      <alignment horizontal="center" vertical="top"/>
    </xf>
    <xf numFmtId="0" fontId="35" fillId="0" borderId="0" xfId="0" applyFont="1" applyAlignment="1"/>
    <xf numFmtId="0" fontId="90" fillId="0" borderId="0" xfId="0" applyFont="1" applyAlignment="1"/>
    <xf numFmtId="14" fontId="108" fillId="0" borderId="0" xfId="0" applyNumberFormat="1" applyFont="1" applyAlignment="1">
      <alignment horizontal="center" vertical="center"/>
    </xf>
    <xf numFmtId="14" fontId="41" fillId="0" borderId="0" xfId="0" applyNumberFormat="1" applyFont="1" applyAlignment="1">
      <alignment horizontal="left"/>
    </xf>
    <xf numFmtId="14" fontId="28" fillId="0" borderId="0" xfId="0" applyNumberFormat="1" applyFont="1" applyFill="1" applyAlignment="1">
      <alignment horizontal="left"/>
    </xf>
    <xf numFmtId="0" fontId="98" fillId="0" borderId="0" xfId="0" applyFont="1" applyAlignment="1">
      <alignment vertical="center"/>
    </xf>
    <xf numFmtId="0" fontId="21" fillId="0" borderId="0" xfId="0" applyFont="1" applyFill="1" applyAlignment="1">
      <alignment vertical="center"/>
    </xf>
    <xf numFmtId="0" fontId="30" fillId="0" borderId="1" xfId="0" applyFont="1" applyBorder="1" applyAlignment="1">
      <alignment horizontal="center" vertical="center"/>
    </xf>
    <xf numFmtId="0" fontId="163" fillId="0" borderId="0" xfId="0" applyFont="1" applyBorder="1" applyAlignment="1">
      <alignment horizontal="center" wrapText="1"/>
    </xf>
    <xf numFmtId="0" fontId="21" fillId="0" borderId="0" xfId="0" applyNumberFormat="1" applyFont="1" applyAlignment="1">
      <alignment horizontal="left" vertical="top" wrapText="1"/>
    </xf>
    <xf numFmtId="0" fontId="35" fillId="0" borderId="0" xfId="0" applyFont="1" applyBorder="1" applyAlignment="1">
      <alignment horizontal="right" vertical="center"/>
    </xf>
    <xf numFmtId="0" fontId="1" fillId="0" borderId="0" xfId="0" applyNumberFormat="1" applyFont="1" applyAlignment="1">
      <alignment vertical="center"/>
    </xf>
    <xf numFmtId="0" fontId="4" fillId="0" borderId="0" xfId="0" applyFont="1" applyAlignment="1">
      <alignment vertical="center"/>
    </xf>
    <xf numFmtId="0" fontId="1" fillId="0" borderId="1" xfId="0" applyFont="1" applyBorder="1" applyAlignment="1">
      <alignment horizontal="center" vertical="top" wrapText="1"/>
    </xf>
    <xf numFmtId="0" fontId="21" fillId="6" borderId="0" xfId="0" applyFont="1" applyFill="1" applyAlignment="1"/>
    <xf numFmtId="0" fontId="65" fillId="0" borderId="0" xfId="0" applyFont="1" applyAlignment="1">
      <alignment vertical="top"/>
    </xf>
    <xf numFmtId="0" fontId="9" fillId="0" borderId="0" xfId="0" applyFont="1" applyAlignment="1">
      <alignment horizontal="left" vertical="top"/>
    </xf>
    <xf numFmtId="0" fontId="9" fillId="0" borderId="0" xfId="0" applyFont="1"/>
    <xf numFmtId="0" fontId="30" fillId="0" borderId="0" xfId="0" applyNumberFormat="1" applyFont="1" applyAlignment="1">
      <alignment vertical="top" wrapText="1"/>
    </xf>
    <xf numFmtId="0" fontId="30" fillId="0" borderId="0" xfId="0" applyNumberFormat="1" applyFont="1" applyAlignment="1">
      <alignment vertical="top"/>
    </xf>
    <xf numFmtId="0" fontId="30" fillId="0" borderId="1" xfId="0" applyFont="1" applyBorder="1" applyAlignment="1">
      <alignment vertical="top" wrapText="1"/>
    </xf>
    <xf numFmtId="0" fontId="30" fillId="0" borderId="1" xfId="0" applyFont="1" applyBorder="1" applyAlignment="1">
      <alignment vertical="top"/>
    </xf>
    <xf numFmtId="0" fontId="30" fillId="0" borderId="1" xfId="0" applyFont="1" applyBorder="1" applyAlignment="1">
      <alignment horizontal="left" vertical="top" wrapText="1"/>
    </xf>
    <xf numFmtId="0" fontId="30" fillId="0" borderId="1" xfId="0" applyFont="1" applyBorder="1" applyAlignment="1">
      <alignment horizontal="center" vertical="center" wrapText="1"/>
    </xf>
    <xf numFmtId="0" fontId="21" fillId="0" borderId="0" xfId="0" applyNumberFormat="1" applyFont="1" applyAlignment="1">
      <alignment vertical="top" wrapText="1"/>
    </xf>
    <xf numFmtId="0" fontId="0" fillId="6" borderId="13" xfId="0" applyFill="1" applyBorder="1" applyAlignment="1" applyProtection="1">
      <protection locked="0"/>
    </xf>
    <xf numFmtId="0" fontId="0" fillId="6" borderId="7" xfId="0" applyFill="1" applyBorder="1" applyAlignment="1" applyProtection="1">
      <protection locked="0"/>
    </xf>
    <xf numFmtId="0" fontId="0" fillId="6" borderId="0" xfId="0" applyFill="1" applyBorder="1" applyAlignment="1" applyProtection="1">
      <protection locked="0"/>
    </xf>
    <xf numFmtId="0" fontId="0" fillId="6" borderId="9" xfId="0" applyFill="1" applyBorder="1" applyAlignment="1" applyProtection="1">
      <protection locked="0"/>
    </xf>
    <xf numFmtId="0" fontId="0" fillId="0" borderId="1" xfId="0" applyBorder="1" applyAlignment="1" applyProtection="1">
      <alignment horizontal="center" vertical="center"/>
    </xf>
    <xf numFmtId="0" fontId="105" fillId="6" borderId="1" xfId="0" applyFont="1" applyFill="1" applyBorder="1" applyAlignment="1" applyProtection="1">
      <alignment horizontal="center" vertical="center"/>
      <protection locked="0"/>
    </xf>
    <xf numFmtId="9" fontId="0" fillId="5" borderId="1" xfId="0" applyNumberFormat="1" applyFill="1" applyBorder="1" applyAlignment="1" applyProtection="1">
      <alignment vertical="center"/>
    </xf>
    <xf numFmtId="0" fontId="0" fillId="5" borderId="1" xfId="0" applyFill="1" applyBorder="1" applyAlignment="1" applyProtection="1">
      <alignment vertical="center"/>
    </xf>
    <xf numFmtId="166" fontId="0" fillId="5" borderId="1" xfId="0" applyNumberFormat="1" applyFill="1" applyBorder="1" applyAlignment="1" applyProtection="1">
      <alignment vertical="center"/>
    </xf>
    <xf numFmtId="0" fontId="96" fillId="5" borderId="1" xfId="0" applyFont="1" applyFill="1" applyBorder="1" applyAlignment="1" applyProtection="1">
      <alignment vertical="center"/>
    </xf>
    <xf numFmtId="0" fontId="176" fillId="0" borderId="0" xfId="0" applyFont="1"/>
    <xf numFmtId="0" fontId="143" fillId="0" borderId="0" xfId="0" applyFont="1"/>
    <xf numFmtId="0" fontId="21" fillId="0" borderId="1" xfId="0" applyFont="1" applyBorder="1" applyAlignment="1">
      <alignment horizontal="center" vertical="center"/>
    </xf>
    <xf numFmtId="0" fontId="115" fillId="0" borderId="14" xfId="0" applyFont="1" applyBorder="1" applyAlignment="1"/>
    <xf numFmtId="0" fontId="99" fillId="0" borderId="1" xfId="0" applyFont="1" applyBorder="1" applyAlignment="1">
      <alignment horizontal="center" vertical="top"/>
    </xf>
    <xf numFmtId="0" fontId="157" fillId="3" borderId="0" xfId="0" applyFont="1" applyFill="1" applyAlignment="1">
      <alignment horizontal="left"/>
    </xf>
    <xf numFmtId="0" fontId="102" fillId="0" borderId="0" xfId="0" applyFont="1" applyAlignment="1">
      <alignment horizontal="left" vertical="center"/>
    </xf>
    <xf numFmtId="0" fontId="82" fillId="0" borderId="1" xfId="0" applyFont="1" applyBorder="1" applyAlignment="1">
      <alignment horizontal="center" vertical="center"/>
    </xf>
    <xf numFmtId="0" fontId="191" fillId="0" borderId="0" xfId="0" applyFont="1"/>
    <xf numFmtId="0" fontId="79" fillId="0" borderId="0" xfId="0" applyFont="1" applyAlignment="1">
      <alignment vertical="top" wrapText="1"/>
    </xf>
    <xf numFmtId="0" fontId="79" fillId="0" borderId="0" xfId="0" applyFont="1" applyAlignment="1">
      <alignment vertical="top"/>
    </xf>
    <xf numFmtId="0" fontId="79" fillId="0" borderId="0" xfId="0" applyNumberFormat="1" applyFont="1" applyAlignment="1">
      <alignment horizontal="left" vertical="top"/>
    </xf>
    <xf numFmtId="0" fontId="20" fillId="0" borderId="0" xfId="0" applyFont="1"/>
    <xf numFmtId="0" fontId="20" fillId="0" borderId="0" xfId="0" applyFont="1" applyAlignment="1">
      <alignment vertical="center"/>
    </xf>
    <xf numFmtId="0" fontId="36" fillId="0" borderId="0" xfId="0" applyFont="1" applyAlignment="1">
      <alignment horizontal="center" vertical="center" wrapText="1"/>
    </xf>
    <xf numFmtId="0" fontId="35" fillId="0" borderId="0" xfId="0" applyFont="1" applyAlignment="1">
      <alignment horizontal="center"/>
    </xf>
    <xf numFmtId="0" fontId="27" fillId="0" borderId="0" xfId="0" applyFont="1" applyAlignment="1">
      <alignment horizontal="left" vertical="center"/>
    </xf>
    <xf numFmtId="0" fontId="33" fillId="0" borderId="1" xfId="0" applyFont="1" applyBorder="1" applyAlignment="1">
      <alignment horizontal="center" vertical="top" wrapText="1"/>
    </xf>
    <xf numFmtId="0" fontId="68" fillId="0" borderId="0" xfId="0" applyFont="1" applyAlignment="1">
      <alignment horizontal="center" vertical="top"/>
    </xf>
    <xf numFmtId="0" fontId="67" fillId="0" borderId="0" xfId="0" applyFont="1" applyAlignment="1">
      <alignment vertical="top"/>
    </xf>
    <xf numFmtId="0" fontId="35" fillId="0" borderId="1" xfId="0" applyFont="1" applyBorder="1" applyAlignment="1">
      <alignment horizontal="center"/>
    </xf>
    <xf numFmtId="0" fontId="102" fillId="0" borderId="0" xfId="0" applyFont="1" applyAlignment="1">
      <alignment horizontal="left" vertical="top"/>
    </xf>
    <xf numFmtId="0" fontId="102" fillId="0" borderId="0" xfId="0" applyFont="1" applyAlignment="1">
      <alignment horizontal="right" vertical="center"/>
    </xf>
    <xf numFmtId="0" fontId="103" fillId="0" borderId="0" xfId="0" applyFont="1" applyAlignment="1">
      <alignment horizontal="left" vertical="top"/>
    </xf>
    <xf numFmtId="0" fontId="0" fillId="0" borderId="0" xfId="0" applyAlignment="1">
      <alignment wrapText="1"/>
    </xf>
    <xf numFmtId="0" fontId="147" fillId="0" borderId="0" xfId="0" applyFont="1" applyAlignment="1">
      <alignment horizontal="center" vertical="center"/>
    </xf>
    <xf numFmtId="0" fontId="109" fillId="0" borderId="14" xfId="0" applyFont="1" applyBorder="1" applyAlignment="1"/>
    <xf numFmtId="0" fontId="34" fillId="0" borderId="0" xfId="0" applyFont="1" applyBorder="1" applyAlignment="1">
      <alignment horizontal="center" vertical="top"/>
    </xf>
    <xf numFmtId="0" fontId="153" fillId="0" borderId="0" xfId="0" applyFont="1" applyBorder="1" applyAlignment="1">
      <alignment horizontal="center" vertical="top" wrapText="1"/>
    </xf>
    <xf numFmtId="0" fontId="101" fillId="0" borderId="0" xfId="0" applyFont="1" applyBorder="1" applyAlignment="1">
      <alignment horizontal="center" vertical="top"/>
    </xf>
    <xf numFmtId="0" fontId="150" fillId="0" borderId="0" xfId="0" applyFont="1" applyBorder="1"/>
    <xf numFmtId="0" fontId="88" fillId="0" borderId="0" xfId="0" applyFont="1" applyBorder="1" applyAlignment="1">
      <alignment vertical="center"/>
    </xf>
    <xf numFmtId="0" fontId="108" fillId="0" borderId="0" xfId="0" applyFont="1" applyBorder="1" applyAlignment="1">
      <alignment horizontal="center" vertical="center" wrapText="1"/>
    </xf>
    <xf numFmtId="49" fontId="41" fillId="0" borderId="0" xfId="0" applyNumberFormat="1" applyFont="1" applyBorder="1" applyAlignment="1">
      <alignment horizontal="center" vertical="center" wrapText="1"/>
    </xf>
    <xf numFmtId="0" fontId="193" fillId="0" borderId="0" xfId="0" applyFont="1" applyBorder="1" applyAlignment="1">
      <alignment vertical="center"/>
    </xf>
    <xf numFmtId="0" fontId="103" fillId="0" borderId="0" xfId="0" applyFont="1" applyBorder="1" applyAlignment="1">
      <alignment horizontal="center" vertical="center"/>
    </xf>
    <xf numFmtId="0" fontId="193" fillId="0" borderId="0" xfId="0" applyFont="1" applyBorder="1"/>
    <xf numFmtId="0" fontId="41" fillId="0" borderId="1" xfId="0" applyFont="1" applyBorder="1" applyAlignment="1">
      <alignment horizontal="center" vertical="center" wrapText="1"/>
    </xf>
    <xf numFmtId="0" fontId="192" fillId="0" borderId="1" xfId="0" applyFont="1" applyBorder="1" applyAlignment="1">
      <alignment horizontal="left" vertical="center" wrapText="1"/>
    </xf>
    <xf numFmtId="0" fontId="91" fillId="0" borderId="1" xfId="0" applyFont="1" applyBorder="1" applyAlignment="1">
      <alignment vertical="center" wrapText="1"/>
    </xf>
    <xf numFmtId="0" fontId="104" fillId="0" borderId="1" xfId="0" applyFont="1" applyBorder="1" applyAlignment="1">
      <alignment horizontal="center" vertical="top" wrapText="1"/>
    </xf>
    <xf numFmtId="0" fontId="76" fillId="0" borderId="1" xfId="0" applyFont="1" applyBorder="1" applyAlignment="1">
      <alignment horizontal="center" vertical="top" wrapText="1"/>
    </xf>
    <xf numFmtId="0" fontId="34" fillId="0" borderId="1" xfId="0" applyFont="1" applyBorder="1" applyAlignment="1">
      <alignment horizontal="center" vertical="center" wrapText="1"/>
    </xf>
    <xf numFmtId="0" fontId="102" fillId="0" borderId="14" xfId="0" applyFont="1" applyBorder="1" applyAlignment="1"/>
    <xf numFmtId="0" fontId="102" fillId="0" borderId="14" xfId="0" applyFont="1" applyBorder="1" applyAlignment="1">
      <alignment horizontal="right"/>
    </xf>
    <xf numFmtId="49" fontId="34" fillId="0" borderId="1" xfId="0" applyNumberFormat="1" applyFont="1" applyBorder="1" applyAlignment="1">
      <alignment horizontal="center" vertical="top"/>
    </xf>
    <xf numFmtId="0" fontId="93" fillId="0" borderId="1" xfId="0" applyFont="1" applyBorder="1" applyAlignment="1">
      <alignment horizontal="center" vertical="top" wrapText="1"/>
    </xf>
    <xf numFmtId="0" fontId="103" fillId="0" borderId="0" xfId="0" applyFont="1" applyBorder="1" applyAlignment="1">
      <alignment horizontal="center" vertical="center"/>
    </xf>
    <xf numFmtId="0" fontId="76" fillId="0" borderId="1" xfId="0" applyFont="1" applyBorder="1" applyAlignment="1">
      <alignment horizontal="center" vertical="center"/>
    </xf>
    <xf numFmtId="0" fontId="194" fillId="0" borderId="1" xfId="0" applyFont="1" applyBorder="1" applyAlignment="1">
      <alignment vertical="center"/>
    </xf>
    <xf numFmtId="0" fontId="194" fillId="0" borderId="1" xfId="0" applyFont="1" applyBorder="1" applyAlignment="1">
      <alignment horizontal="center" vertical="center"/>
    </xf>
    <xf numFmtId="0" fontId="33" fillId="0" borderId="1" xfId="0" applyFont="1" applyBorder="1" applyAlignment="1">
      <alignment horizontal="left" vertical="center" wrapText="1"/>
    </xf>
    <xf numFmtId="0" fontId="194" fillId="0" borderId="0" xfId="0" applyFont="1" applyBorder="1" applyAlignment="1">
      <alignment vertical="center"/>
    </xf>
    <xf numFmtId="0" fontId="76" fillId="0" borderId="12" xfId="0" applyFont="1" applyBorder="1" applyAlignment="1">
      <alignment vertical="center" wrapText="1"/>
    </xf>
    <xf numFmtId="0" fontId="76" fillId="0" borderId="3" xfId="0" applyFont="1" applyBorder="1" applyAlignment="1">
      <alignment vertical="center" wrapText="1"/>
    </xf>
    <xf numFmtId="0" fontId="76" fillId="0" borderId="2" xfId="0" applyFont="1" applyBorder="1" applyAlignment="1">
      <alignment vertical="center"/>
    </xf>
    <xf numFmtId="0" fontId="194" fillId="0" borderId="0" xfId="0" applyFont="1" applyBorder="1" applyAlignment="1"/>
    <xf numFmtId="0" fontId="76" fillId="0" borderId="0" xfId="0" applyFont="1" applyBorder="1" applyAlignment="1"/>
    <xf numFmtId="0" fontId="76" fillId="0" borderId="0" xfId="0" quotePrefix="1" applyFont="1" applyBorder="1" applyAlignment="1"/>
    <xf numFmtId="0" fontId="103" fillId="0" borderId="0" xfId="0" quotePrefix="1" applyFont="1" applyBorder="1" applyAlignment="1"/>
    <xf numFmtId="0" fontId="134" fillId="0" borderId="14" xfId="0" applyFont="1" applyBorder="1" applyAlignment="1">
      <alignment vertical="center"/>
    </xf>
    <xf numFmtId="0" fontId="198" fillId="0" borderId="4" xfId="0" applyFont="1" applyBorder="1" applyAlignment="1">
      <alignment horizontal="center" wrapText="1"/>
    </xf>
    <xf numFmtId="0" fontId="198" fillId="0" borderId="4" xfId="0" applyFont="1" applyBorder="1" applyAlignment="1">
      <alignment horizontal="center"/>
    </xf>
    <xf numFmtId="0" fontId="198" fillId="0" borderId="4" xfId="0" applyFont="1" applyBorder="1" applyAlignment="1">
      <alignment horizontal="center" vertical="top" wrapText="1"/>
    </xf>
    <xf numFmtId="0" fontId="198" fillId="0" borderId="4" xfId="0" applyFont="1" applyBorder="1" applyAlignment="1">
      <alignment horizontal="center" vertical="top"/>
    </xf>
    <xf numFmtId="0" fontId="198" fillId="0" borderId="1" xfId="0" applyFont="1" applyBorder="1" applyAlignment="1">
      <alignment horizontal="center"/>
    </xf>
    <xf numFmtId="0" fontId="198" fillId="0" borderId="0" xfId="0" applyFont="1" applyBorder="1" applyAlignment="1">
      <alignment horizontal="center" vertical="center"/>
    </xf>
    <xf numFmtId="0" fontId="132" fillId="0" borderId="0" xfId="0" applyFont="1" applyBorder="1" applyAlignment="1">
      <alignment horizontal="center" vertical="center"/>
    </xf>
    <xf numFmtId="0" fontId="189" fillId="0" borderId="1" xfId="0" applyFont="1" applyBorder="1" applyAlignment="1">
      <alignment horizontal="center" vertical="top" wrapText="1"/>
    </xf>
    <xf numFmtId="0" fontId="35" fillId="0" borderId="1" xfId="0" applyFont="1" applyBorder="1" applyAlignment="1">
      <alignment horizontal="left" vertical="top" wrapText="1"/>
    </xf>
    <xf numFmtId="0" fontId="36" fillId="0" borderId="1" xfId="0" applyFont="1" applyBorder="1" applyAlignment="1">
      <alignment horizontal="center" vertical="top"/>
    </xf>
    <xf numFmtId="0" fontId="114" fillId="0" borderId="1" xfId="0" applyFont="1" applyBorder="1" applyAlignment="1">
      <alignment horizontal="center" vertical="top"/>
    </xf>
    <xf numFmtId="0" fontId="115" fillId="0" borderId="0" xfId="0" applyFont="1" applyBorder="1" applyAlignment="1">
      <alignment horizontal="center" vertical="top"/>
    </xf>
    <xf numFmtId="0" fontId="115" fillId="0" borderId="0" xfId="0" applyFont="1" applyBorder="1" applyAlignment="1">
      <alignment vertical="top"/>
    </xf>
    <xf numFmtId="0" fontId="36" fillId="0" borderId="1" xfId="0" applyFont="1" applyBorder="1" applyAlignment="1">
      <alignment horizontal="center" vertical="top" wrapText="1"/>
    </xf>
    <xf numFmtId="0" fontId="200" fillId="6" borderId="1" xfId="0" applyFont="1" applyFill="1" applyBorder="1" applyAlignment="1">
      <alignment vertical="top" wrapText="1"/>
    </xf>
    <xf numFmtId="0" fontId="186" fillId="0" borderId="0" xfId="0" applyFont="1" applyBorder="1" applyAlignment="1"/>
    <xf numFmtId="14" fontId="41" fillId="4" borderId="0" xfId="0" applyNumberFormat="1" applyFont="1" applyFill="1" applyAlignment="1">
      <alignment vertical="center"/>
    </xf>
    <xf numFmtId="0" fontId="28" fillId="4" borderId="0" xfId="0" applyFont="1" applyFill="1" applyAlignment="1">
      <alignment horizontal="center" vertical="center"/>
    </xf>
    <xf numFmtId="0" fontId="34" fillId="0" borderId="0" xfId="0" applyFont="1" applyAlignment="1">
      <alignment vertical="center"/>
    </xf>
    <xf numFmtId="0" fontId="87" fillId="4" borderId="1" xfId="0" applyFont="1" applyFill="1" applyBorder="1" applyAlignment="1">
      <alignment horizontal="center" vertical="center"/>
    </xf>
    <xf numFmtId="0" fontId="34" fillId="4" borderId="1" xfId="0" applyFont="1" applyFill="1" applyBorder="1" applyAlignment="1">
      <alignment vertical="center"/>
    </xf>
    <xf numFmtId="0" fontId="1" fillId="4" borderId="0" xfId="0" applyNumberFormat="1" applyFont="1" applyFill="1" applyAlignment="1">
      <alignment vertical="top"/>
    </xf>
    <xf numFmtId="14" fontId="22" fillId="4" borderId="1" xfId="0" applyNumberFormat="1" applyFont="1" applyFill="1" applyBorder="1" applyAlignment="1">
      <alignment horizontal="center" vertical="center"/>
    </xf>
    <xf numFmtId="0" fontId="36" fillId="0" borderId="0" xfId="0" applyFont="1" applyAlignment="1">
      <alignment vertical="center"/>
    </xf>
    <xf numFmtId="0" fontId="36" fillId="0" borderId="0" xfId="0" applyFont="1" applyAlignment="1">
      <alignment vertical="top"/>
    </xf>
    <xf numFmtId="0" fontId="201" fillId="0" borderId="0" xfId="0" applyFont="1" applyAlignment="1">
      <alignment horizontal="left"/>
    </xf>
    <xf numFmtId="14" fontId="70" fillId="4" borderId="0" xfId="0" applyNumberFormat="1" applyFont="1" applyFill="1" applyAlignment="1">
      <alignment horizontal="left" vertical="top" wrapText="1"/>
    </xf>
    <xf numFmtId="0" fontId="17" fillId="3" borderId="1" xfId="0" applyFont="1" applyFill="1" applyBorder="1" applyAlignment="1" applyProtection="1">
      <alignment horizontal="center" vertical="center"/>
      <protection locked="0"/>
    </xf>
    <xf numFmtId="0" fontId="168" fillId="0" borderId="0" xfId="0" applyFont="1"/>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left"/>
    </xf>
    <xf numFmtId="0" fontId="204" fillId="0" borderId="0" xfId="0" applyFont="1"/>
    <xf numFmtId="0" fontId="186" fillId="0" borderId="0" xfId="0" applyFont="1"/>
    <xf numFmtId="0" fontId="21" fillId="0" borderId="0" xfId="0" applyFont="1" applyAlignment="1">
      <alignment horizontal="left" vertical="center"/>
    </xf>
    <xf numFmtId="0" fontId="33" fillId="0" borderId="0" xfId="0" applyFont="1" applyAlignment="1">
      <alignment vertical="center"/>
    </xf>
    <xf numFmtId="0" fontId="35" fillId="0" borderId="14" xfId="0" applyFont="1" applyBorder="1" applyAlignment="1"/>
    <xf numFmtId="0" fontId="177" fillId="0" borderId="0" xfId="0" applyFont="1" applyAlignment="1"/>
    <xf numFmtId="0" fontId="82" fillId="0" borderId="14" xfId="0" applyFont="1" applyBorder="1" applyAlignment="1">
      <alignment vertical="center"/>
    </xf>
    <xf numFmtId="0" fontId="28" fillId="0" borderId="0" xfId="0" applyFont="1" applyAlignment="1">
      <alignment vertical="top"/>
    </xf>
    <xf numFmtId="0" fontId="28" fillId="0" borderId="0" xfId="0" applyFont="1" applyAlignment="1">
      <alignment horizontal="left" vertical="top"/>
    </xf>
    <xf numFmtId="0" fontId="168" fillId="0" borderId="1" xfId="0" applyFont="1" applyBorder="1" applyAlignment="1">
      <alignment horizontal="left" vertical="top"/>
    </xf>
    <xf numFmtId="0" fontId="168" fillId="0" borderId="1" xfId="0" applyFont="1" applyBorder="1" applyAlignment="1">
      <alignment vertical="top"/>
    </xf>
    <xf numFmtId="0" fontId="189" fillId="0" borderId="1" xfId="0" applyFont="1" applyBorder="1" applyAlignment="1">
      <alignment horizontal="center" vertical="top"/>
    </xf>
    <xf numFmtId="0" fontId="168" fillId="0" borderId="0" xfId="0" applyFont="1" applyAlignment="1">
      <alignment vertical="top"/>
    </xf>
    <xf numFmtId="0" fontId="168" fillId="0" borderId="0" xfId="0" applyFont="1" applyBorder="1" applyAlignment="1">
      <alignment vertical="top"/>
    </xf>
    <xf numFmtId="0" fontId="23" fillId="0" borderId="1" xfId="0" applyFont="1" applyBorder="1" applyAlignment="1"/>
    <xf numFmtId="0" fontId="168" fillId="0" borderId="0" xfId="0" applyFont="1" applyAlignment="1">
      <alignment horizontal="left" vertical="top"/>
    </xf>
    <xf numFmtId="0" fontId="189" fillId="0" borderId="0" xfId="0" applyFont="1" applyAlignment="1">
      <alignment horizontal="center" vertical="top"/>
    </xf>
    <xf numFmtId="0" fontId="168" fillId="0" borderId="1" xfId="0" applyFont="1" applyBorder="1" applyAlignment="1">
      <alignment vertical="top" wrapText="1"/>
    </xf>
    <xf numFmtId="0" fontId="21" fillId="6" borderId="0" xfId="0" applyFont="1" applyFill="1" applyAlignment="1">
      <alignment wrapText="1"/>
    </xf>
    <xf numFmtId="0" fontId="21" fillId="6" borderId="0" xfId="0" applyFont="1" applyFill="1" applyAlignment="1">
      <alignment horizontal="center" wrapText="1"/>
    </xf>
    <xf numFmtId="0" fontId="23" fillId="0" borderId="1" xfId="0" applyFont="1" applyBorder="1" applyAlignment="1">
      <alignment vertical="top" wrapText="1"/>
    </xf>
    <xf numFmtId="0" fontId="168" fillId="0" borderId="0" xfId="0" applyFont="1" applyAlignment="1">
      <alignment horizontal="right" vertical="top"/>
    </xf>
    <xf numFmtId="0" fontId="30" fillId="0" borderId="0" xfId="0" applyFont="1" applyAlignment="1">
      <alignment vertical="top"/>
    </xf>
    <xf numFmtId="0" fontId="8" fillId="0" borderId="0" xfId="0" applyFont="1" applyFill="1" applyAlignment="1">
      <alignment horizontal="left" vertical="center"/>
    </xf>
    <xf numFmtId="0" fontId="20" fillId="0" borderId="0" xfId="0" applyFont="1" applyAlignment="1">
      <alignment vertical="top"/>
    </xf>
    <xf numFmtId="0" fontId="27" fillId="0" borderId="0" xfId="0" applyFont="1" applyAlignment="1">
      <alignment vertical="top"/>
    </xf>
    <xf numFmtId="0" fontId="10" fillId="0" borderId="0" xfId="0" applyFont="1" applyFill="1"/>
    <xf numFmtId="0" fontId="10" fillId="0" borderId="0" xfId="0" applyFont="1" applyFill="1" applyAlignment="1">
      <alignment vertical="center"/>
    </xf>
    <xf numFmtId="0" fontId="35" fillId="3" borderId="1" xfId="0" applyFont="1" applyFill="1" applyBorder="1" applyAlignment="1">
      <alignment horizontal="center" vertical="center" wrapText="1"/>
    </xf>
    <xf numFmtId="0" fontId="30" fillId="5" borderId="0" xfId="0" applyFont="1" applyFill="1" applyAlignment="1">
      <alignment vertical="center"/>
    </xf>
    <xf numFmtId="0" fontId="21" fillId="5" borderId="0" xfId="0" applyFont="1" applyFill="1" applyAlignment="1">
      <alignment vertical="center"/>
    </xf>
    <xf numFmtId="0" fontId="197" fillId="5" borderId="0" xfId="0" applyFont="1" applyFill="1" applyAlignment="1">
      <alignment horizontal="center" vertical="center"/>
    </xf>
    <xf numFmtId="0" fontId="188" fillId="5" borderId="0" xfId="0" applyFont="1" applyFill="1" applyAlignment="1">
      <alignment horizontal="left" vertical="center"/>
    </xf>
    <xf numFmtId="0" fontId="8" fillId="5" borderId="0" xfId="0" applyFont="1" applyFill="1" applyAlignment="1">
      <alignment horizontal="left" vertical="center"/>
    </xf>
    <xf numFmtId="0" fontId="30" fillId="5" borderId="0" xfId="0" applyFont="1" applyFill="1" applyAlignment="1">
      <alignment vertical="top"/>
    </xf>
    <xf numFmtId="0" fontId="10" fillId="5" borderId="0" xfId="0" applyFont="1" applyFill="1"/>
    <xf numFmtId="0" fontId="8" fillId="5" borderId="0" xfId="0" applyFont="1" applyFill="1"/>
    <xf numFmtId="0" fontId="207" fillId="0" borderId="0" xfId="0" applyFont="1" applyAlignment="1">
      <alignment horizontal="center"/>
    </xf>
    <xf numFmtId="0" fontId="209" fillId="0" borderId="0" xfId="0" applyFont="1" applyProtection="1">
      <protection locked="0"/>
    </xf>
    <xf numFmtId="0" fontId="209" fillId="0" borderId="0" xfId="0" applyFont="1" applyAlignment="1" applyProtection="1">
      <alignment vertical="center"/>
      <protection locked="0"/>
    </xf>
    <xf numFmtId="0" fontId="209" fillId="0" borderId="0" xfId="0" applyFont="1" applyAlignment="1" applyProtection="1">
      <alignment horizontal="center" vertical="center"/>
      <protection locked="0"/>
    </xf>
    <xf numFmtId="0" fontId="209" fillId="0" borderId="0" xfId="0" applyFont="1" applyAlignment="1" applyProtection="1">
      <alignment horizontal="center"/>
      <protection locked="0"/>
    </xf>
    <xf numFmtId="0" fontId="209" fillId="0" borderId="0" xfId="0" applyFont="1" applyAlignment="1" applyProtection="1">
      <protection locked="0"/>
    </xf>
    <xf numFmtId="0" fontId="209" fillId="0" borderId="1" xfId="0" applyFont="1" applyBorder="1" applyAlignment="1" applyProtection="1">
      <protection locked="0"/>
    </xf>
    <xf numFmtId="0" fontId="209" fillId="0" borderId="1" xfId="0" applyFont="1" applyBorder="1" applyAlignment="1" applyProtection="1">
      <alignment vertical="center"/>
      <protection locked="0"/>
    </xf>
    <xf numFmtId="0" fontId="68" fillId="0" borderId="0" xfId="0" applyFont="1" applyProtection="1">
      <protection locked="0"/>
    </xf>
    <xf numFmtId="0" fontId="69" fillId="0" borderId="0" xfId="0" applyFont="1" applyProtection="1">
      <protection locked="0"/>
    </xf>
    <xf numFmtId="0" fontId="30" fillId="0" borderId="0" xfId="0" applyFont="1" applyAlignment="1">
      <alignment horizontal="center" vertical="center"/>
    </xf>
    <xf numFmtId="0" fontId="33" fillId="0" borderId="1" xfId="0" applyFont="1" applyBorder="1" applyAlignment="1">
      <alignment horizontal="center" vertical="top" wrapText="1"/>
    </xf>
    <xf numFmtId="0" fontId="209" fillId="3" borderId="13" xfId="0" applyFont="1" applyFill="1" applyBorder="1" applyAlignment="1" applyProtection="1">
      <alignment vertical="center"/>
      <protection locked="0"/>
    </xf>
    <xf numFmtId="0" fontId="209" fillId="3" borderId="0" xfId="0" applyFont="1" applyFill="1" applyAlignment="1" applyProtection="1">
      <alignment vertical="center"/>
      <protection locked="0"/>
    </xf>
    <xf numFmtId="0" fontId="69" fillId="3" borderId="0" xfId="0" applyFont="1" applyFill="1" applyProtection="1">
      <protection locked="0"/>
    </xf>
    <xf numFmtId="0" fontId="209" fillId="3" borderId="0" xfId="0" applyFont="1" applyFill="1" applyProtection="1">
      <protection locked="0"/>
    </xf>
    <xf numFmtId="0" fontId="9" fillId="0" borderId="0" xfId="0" applyFont="1" applyAlignment="1">
      <alignment vertical="center"/>
    </xf>
    <xf numFmtId="0" fontId="31" fillId="0" borderId="0" xfId="0" applyFont="1" applyAlignment="1">
      <alignment vertical="center"/>
    </xf>
    <xf numFmtId="0" fontId="6" fillId="0" borderId="0" xfId="0" applyFont="1" applyBorder="1" applyAlignment="1">
      <alignment horizontal="left"/>
    </xf>
    <xf numFmtId="0" fontId="21" fillId="5" borderId="0" xfId="0" applyFont="1" applyFill="1" applyAlignment="1">
      <alignment vertical="top"/>
    </xf>
    <xf numFmtId="0" fontId="33" fillId="0" borderId="2" xfId="0" applyFont="1" applyBorder="1" applyAlignment="1">
      <alignment vertical="top" wrapText="1"/>
    </xf>
    <xf numFmtId="0" fontId="21" fillId="0" borderId="0" xfId="0" applyFont="1" applyBorder="1" applyAlignment="1">
      <alignment horizontal="left"/>
    </xf>
    <xf numFmtId="0" fontId="21" fillId="0" borderId="0" xfId="0" applyFont="1" applyBorder="1" applyAlignment="1">
      <alignment horizontal="center" vertical="top"/>
    </xf>
    <xf numFmtId="0" fontId="21" fillId="0" borderId="0" xfId="0" applyFont="1" applyBorder="1" applyAlignment="1">
      <alignment horizontal="center"/>
    </xf>
    <xf numFmtId="0" fontId="21" fillId="0" borderId="0" xfId="0" applyFont="1" applyBorder="1" applyAlignment="1">
      <alignment horizontal="center" vertical="center"/>
    </xf>
    <xf numFmtId="0" fontId="30" fillId="0" borderId="0" xfId="0" applyFont="1" applyAlignment="1">
      <alignment horizontal="center" vertical="center"/>
    </xf>
    <xf numFmtId="0" fontId="30" fillId="0" borderId="0" xfId="0" applyFont="1" applyAlignment="1">
      <alignment horizontal="center"/>
    </xf>
    <xf numFmtId="0" fontId="35" fillId="0" borderId="0" xfId="0" applyFont="1" applyAlignment="1">
      <alignment horizontal="center" vertical="center"/>
    </xf>
    <xf numFmtId="0" fontId="35" fillId="0" borderId="14" xfId="0" applyFont="1" applyBorder="1" applyAlignment="1">
      <alignment horizontal="center" vertical="center"/>
    </xf>
    <xf numFmtId="0" fontId="30" fillId="0" borderId="0" xfId="0" applyFont="1" applyAlignment="1">
      <alignment horizontal="right" vertical="center"/>
    </xf>
    <xf numFmtId="0" fontId="201" fillId="0" borderId="0" xfId="0" applyFont="1"/>
    <xf numFmtId="0" fontId="6" fillId="6" borderId="2" xfId="0" applyFont="1" applyFill="1" applyBorder="1" applyAlignment="1">
      <alignment vertical="center"/>
    </xf>
    <xf numFmtId="0" fontId="6" fillId="6" borderId="2" xfId="0" applyFont="1" applyFill="1" applyBorder="1" applyAlignment="1">
      <alignment horizontal="left" vertical="center"/>
    </xf>
    <xf numFmtId="0" fontId="6" fillId="5" borderId="12" xfId="0" applyFont="1" applyFill="1" applyBorder="1" applyAlignment="1">
      <alignment horizontal="center" vertical="center"/>
    </xf>
    <xf numFmtId="0" fontId="6" fillId="5" borderId="3" xfId="0" applyFont="1" applyFill="1" applyBorder="1" applyAlignment="1">
      <alignment horizontal="center" vertical="center"/>
    </xf>
    <xf numFmtId="0" fontId="6" fillId="7" borderId="2" xfId="0" applyFont="1" applyFill="1" applyBorder="1" applyAlignment="1">
      <alignment vertical="center" wrapText="1"/>
    </xf>
    <xf numFmtId="0" fontId="6" fillId="3" borderId="2" xfId="0" applyFont="1" applyFill="1" applyBorder="1" applyAlignment="1">
      <alignment vertical="center"/>
    </xf>
    <xf numFmtId="0" fontId="30" fillId="4" borderId="1" xfId="0" applyFont="1" applyFill="1" applyBorder="1" applyAlignment="1">
      <alignment vertical="top"/>
    </xf>
    <xf numFmtId="0" fontId="168" fillId="4" borderId="1" xfId="0" applyFont="1" applyFill="1" applyBorder="1" applyAlignment="1">
      <alignment vertical="top"/>
    </xf>
    <xf numFmtId="0" fontId="23" fillId="4" borderId="1" xfId="0" applyFont="1" applyFill="1" applyBorder="1" applyAlignment="1">
      <alignment vertical="top" wrapText="1"/>
    </xf>
    <xf numFmtId="0" fontId="168" fillId="4" borderId="1" xfId="0" applyFont="1" applyFill="1" applyBorder="1" applyAlignment="1">
      <alignment vertical="top" wrapText="1"/>
    </xf>
    <xf numFmtId="0" fontId="168" fillId="4" borderId="1" xfId="0" applyFont="1" applyFill="1" applyBorder="1" applyAlignment="1">
      <alignment horizontal="center" vertical="center"/>
    </xf>
    <xf numFmtId="0" fontId="8" fillId="4" borderId="0" xfId="0" applyFont="1" applyFill="1" applyAlignment="1">
      <alignment vertical="center"/>
    </xf>
    <xf numFmtId="0" fontId="28" fillId="4" borderId="0" xfId="0" applyFont="1" applyFill="1"/>
    <xf numFmtId="0" fontId="28" fillId="4" borderId="0" xfId="0" applyFont="1" applyFill="1" applyAlignment="1"/>
    <xf numFmtId="0" fontId="21" fillId="4" borderId="0" xfId="0" applyFont="1" applyFill="1" applyBorder="1" applyAlignment="1">
      <alignment horizontal="center" vertical="top"/>
    </xf>
    <xf numFmtId="0" fontId="14" fillId="4" borderId="0" xfId="0" applyFont="1" applyFill="1" applyBorder="1" applyAlignment="1">
      <alignment vertical="center" wrapText="1"/>
    </xf>
    <xf numFmtId="14" fontId="22" fillId="4" borderId="0" xfId="0" applyNumberFormat="1" applyFont="1" applyFill="1" applyBorder="1" applyAlignment="1">
      <alignment vertical="center" wrapText="1"/>
    </xf>
    <xf numFmtId="14" fontId="22" fillId="4" borderId="0" xfId="0" applyNumberFormat="1" applyFont="1" applyFill="1" applyBorder="1" applyAlignment="1">
      <alignment horizontal="center" vertical="center" wrapText="1"/>
    </xf>
    <xf numFmtId="0" fontId="21" fillId="4" borderId="0" xfId="0" applyFont="1" applyFill="1" applyBorder="1" applyAlignment="1"/>
    <xf numFmtId="0" fontId="41" fillId="5" borderId="1" xfId="0" applyFont="1" applyFill="1" applyBorder="1" applyAlignment="1">
      <alignment horizontal="center" vertical="top" wrapText="1"/>
    </xf>
    <xf numFmtId="0" fontId="88" fillId="3" borderId="1" xfId="0" applyFont="1" applyFill="1" applyBorder="1" applyAlignment="1" applyProtection="1">
      <alignment horizontal="center" vertical="top" wrapText="1"/>
      <protection locked="0"/>
    </xf>
    <xf numFmtId="0" fontId="88" fillId="3" borderId="1" xfId="0" applyFont="1" applyFill="1" applyBorder="1" applyAlignment="1" applyProtection="1">
      <alignment horizontal="left" vertical="top" wrapText="1"/>
      <protection locked="0"/>
    </xf>
    <xf numFmtId="0" fontId="173" fillId="3" borderId="1" xfId="0" applyFont="1" applyFill="1" applyBorder="1" applyAlignment="1" applyProtection="1">
      <alignment horizontal="left" vertical="top" wrapText="1"/>
      <protection locked="0"/>
    </xf>
    <xf numFmtId="0" fontId="106" fillId="3" borderId="1" xfId="0" applyFont="1" applyFill="1" applyBorder="1" applyAlignment="1" applyProtection="1">
      <alignment horizontal="left" vertical="top" wrapText="1"/>
      <protection locked="0"/>
    </xf>
    <xf numFmtId="0" fontId="7" fillId="0" borderId="0" xfId="0" applyFont="1" applyProtection="1">
      <protection locked="0"/>
    </xf>
    <xf numFmtId="0" fontId="172" fillId="5" borderId="1" xfId="0" applyFont="1" applyFill="1" applyBorder="1" applyAlignment="1" applyProtection="1">
      <alignment horizontal="left" vertical="center"/>
      <protection locked="0"/>
    </xf>
    <xf numFmtId="0" fontId="172" fillId="11" borderId="1" xfId="0" applyFont="1" applyFill="1" applyBorder="1" applyAlignment="1" applyProtection="1">
      <alignment horizontal="left" vertical="center"/>
      <protection locked="0"/>
    </xf>
    <xf numFmtId="0" fontId="8" fillId="0" borderId="0" xfId="0" applyFont="1" applyProtection="1">
      <protection locked="0"/>
    </xf>
    <xf numFmtId="0" fontId="7" fillId="0" borderId="0" xfId="0" applyFont="1" applyProtection="1"/>
    <xf numFmtId="0" fontId="88" fillId="6" borderId="1" xfId="0" applyFont="1" applyFill="1" applyBorder="1" applyAlignment="1" applyProtection="1">
      <alignment horizontal="left" vertical="top" wrapText="1"/>
    </xf>
    <xf numFmtId="0" fontId="160" fillId="12" borderId="1" xfId="0" applyFont="1" applyFill="1" applyBorder="1" applyAlignment="1" applyProtection="1">
      <alignment horizontal="left" vertical="top" wrapText="1"/>
    </xf>
    <xf numFmtId="0" fontId="172" fillId="5" borderId="1" xfId="0" applyFont="1" applyFill="1" applyBorder="1" applyAlignment="1" applyProtection="1">
      <alignment horizontal="left" vertical="center"/>
    </xf>
    <xf numFmtId="0" fontId="168" fillId="7" borderId="1" xfId="0" applyFont="1" applyFill="1" applyBorder="1" applyProtection="1"/>
    <xf numFmtId="0" fontId="174" fillId="6" borderId="2" xfId="0" applyFont="1" applyFill="1" applyBorder="1" applyAlignment="1" applyProtection="1"/>
    <xf numFmtId="0" fontId="174" fillId="6" borderId="12" xfId="0" applyFont="1" applyFill="1" applyBorder="1" applyAlignment="1" applyProtection="1"/>
    <xf numFmtId="0" fontId="174" fillId="6" borderId="3" xfId="0" applyFont="1" applyFill="1" applyBorder="1" applyAlignment="1" applyProtection="1"/>
    <xf numFmtId="0" fontId="172" fillId="11" borderId="1" xfId="0" applyFont="1" applyFill="1" applyBorder="1" applyAlignment="1" applyProtection="1">
      <alignment horizontal="left" vertical="center"/>
    </xf>
    <xf numFmtId="0" fontId="171" fillId="7" borderId="1" xfId="0" applyFont="1" applyFill="1" applyBorder="1" applyProtection="1"/>
    <xf numFmtId="0" fontId="7" fillId="0" borderId="0" xfId="0" applyFont="1" applyBorder="1" applyProtection="1"/>
    <xf numFmtId="0" fontId="20" fillId="8" borderId="0" xfId="0" applyFont="1" applyFill="1" applyAlignment="1">
      <alignment vertical="center"/>
    </xf>
    <xf numFmtId="0" fontId="20" fillId="6" borderId="0" xfId="0" applyFont="1" applyFill="1" applyAlignment="1">
      <alignment vertical="center"/>
    </xf>
    <xf numFmtId="0" fontId="20" fillId="7" borderId="0" xfId="0" applyFont="1" applyFill="1" applyAlignment="1">
      <alignment vertical="center"/>
    </xf>
    <xf numFmtId="0" fontId="214" fillId="8" borderId="0" xfId="0" applyFont="1" applyFill="1" applyAlignment="1">
      <alignment vertical="center"/>
    </xf>
    <xf numFmtId="0" fontId="8" fillId="6" borderId="0" xfId="0" applyFont="1" applyFill="1"/>
    <xf numFmtId="0" fontId="8" fillId="7" borderId="0" xfId="0" applyFont="1" applyFill="1"/>
    <xf numFmtId="0" fontId="31" fillId="0" borderId="0" xfId="0" applyFont="1" applyFill="1"/>
    <xf numFmtId="0" fontId="31" fillId="0" borderId="0" xfId="0" applyFont="1" applyFill="1" applyAlignment="1">
      <alignment vertical="center"/>
    </xf>
    <xf numFmtId="0" fontId="8" fillId="0" borderId="0" xfId="0" applyFont="1" applyFill="1" applyAlignment="1">
      <alignment vertical="center"/>
    </xf>
    <xf numFmtId="0" fontId="33" fillId="0" borderId="14" xfId="0" applyFont="1" applyBorder="1" applyAlignment="1">
      <alignment vertical="top"/>
    </xf>
    <xf numFmtId="0" fontId="36" fillId="0" borderId="1" xfId="0" applyFont="1" applyBorder="1" applyAlignment="1">
      <alignment horizontal="left" vertical="top" wrapText="1"/>
    </xf>
    <xf numFmtId="0" fontId="27" fillId="0" borderId="1" xfId="4" applyFont="1" applyBorder="1" applyAlignment="1" applyProtection="1">
      <alignment vertical="top" wrapText="1"/>
    </xf>
    <xf numFmtId="0" fontId="9" fillId="0" borderId="0" xfId="0" applyNumberFormat="1" applyFont="1"/>
    <xf numFmtId="0" fontId="100" fillId="0" borderId="1" xfId="0" applyFont="1" applyBorder="1" applyAlignment="1">
      <alignment horizontal="center" vertical="top"/>
    </xf>
    <xf numFmtId="0" fontId="100" fillId="0" borderId="1" xfId="0" applyFont="1" applyBorder="1" applyAlignment="1">
      <alignment horizontal="center" vertical="top" wrapText="1"/>
    </xf>
    <xf numFmtId="0" fontId="132" fillId="0" borderId="1" xfId="0" applyFont="1" applyBorder="1" applyAlignment="1">
      <alignment horizontal="center" vertical="top" wrapText="1"/>
    </xf>
    <xf numFmtId="0" fontId="132" fillId="0" borderId="1" xfId="0" applyFont="1" applyBorder="1" applyAlignment="1">
      <alignment horizontal="center" wrapText="1"/>
    </xf>
    <xf numFmtId="0" fontId="119" fillId="0" borderId="1" xfId="4" applyFont="1" applyBorder="1" applyAlignment="1" applyProtection="1">
      <alignment horizontal="center" wrapText="1"/>
    </xf>
    <xf numFmtId="0" fontId="132" fillId="0" borderId="1" xfId="0" applyFont="1" applyBorder="1" applyAlignment="1">
      <alignment horizontal="center" vertical="top"/>
    </xf>
    <xf numFmtId="0" fontId="132" fillId="0" borderId="1" xfId="0" applyFont="1" applyBorder="1" applyAlignment="1">
      <alignment vertical="top" wrapText="1"/>
    </xf>
    <xf numFmtId="0" fontId="132" fillId="0" borderId="1" xfId="0" applyFont="1" applyBorder="1" applyAlignment="1">
      <alignment horizontal="center"/>
    </xf>
    <xf numFmtId="0" fontId="129" fillId="0" borderId="1" xfId="0" applyFont="1" applyBorder="1" applyAlignment="1">
      <alignment horizontal="center"/>
    </xf>
    <xf numFmtId="0" fontId="30" fillId="0" borderId="0" xfId="0" applyFont="1" applyAlignment="1">
      <alignment vertical="top" wrapText="1"/>
    </xf>
    <xf numFmtId="0" fontId="30" fillId="0" borderId="1" xfId="0" applyFont="1" applyBorder="1" applyAlignment="1">
      <alignment horizontal="center"/>
    </xf>
    <xf numFmtId="0" fontId="30" fillId="4" borderId="1" xfId="0" applyFont="1" applyFill="1" applyBorder="1" applyAlignment="1">
      <alignment horizontal="center"/>
    </xf>
    <xf numFmtId="0" fontId="119" fillId="0" borderId="1" xfId="4" applyFont="1" applyBorder="1" applyAlignment="1" applyProtection="1">
      <alignment horizontal="center" vertical="top" wrapText="1"/>
    </xf>
    <xf numFmtId="0" fontId="133" fillId="0" borderId="0" xfId="0" applyFont="1" applyBorder="1" applyAlignment="1"/>
    <xf numFmtId="0" fontId="7" fillId="6" borderId="3" xfId="0" applyFont="1" applyFill="1" applyBorder="1" applyProtection="1"/>
    <xf numFmtId="0" fontId="174" fillId="6" borderId="13" xfId="0" applyFont="1" applyFill="1" applyBorder="1" applyAlignment="1" applyProtection="1"/>
    <xf numFmtId="0" fontId="7" fillId="6" borderId="5" xfId="0" applyFont="1" applyFill="1" applyBorder="1" applyProtection="1"/>
    <xf numFmtId="0" fontId="174" fillId="6" borderId="5" xfId="0" applyFont="1" applyFill="1" applyBorder="1" applyAlignment="1" applyProtection="1"/>
    <xf numFmtId="0" fontId="174" fillId="6" borderId="6" xfId="0" applyFont="1" applyFill="1" applyBorder="1" applyAlignment="1" applyProtection="1"/>
    <xf numFmtId="0" fontId="174" fillId="6" borderId="7" xfId="0" applyFont="1" applyFill="1" applyBorder="1" applyAlignment="1" applyProtection="1"/>
    <xf numFmtId="0" fontId="7" fillId="6" borderId="12" xfId="0" applyFont="1" applyFill="1" applyBorder="1" applyProtection="1"/>
    <xf numFmtId="0" fontId="7" fillId="6" borderId="1" xfId="0" applyFont="1" applyFill="1" applyBorder="1" applyAlignment="1">
      <alignment vertical="top" wrapText="1"/>
    </xf>
    <xf numFmtId="0" fontId="33" fillId="0" borderId="1" xfId="0" applyFont="1" applyBorder="1" applyAlignment="1">
      <alignment horizontal="center"/>
    </xf>
    <xf numFmtId="0" fontId="103" fillId="0" borderId="1" xfId="0" applyFont="1" applyBorder="1" applyAlignment="1">
      <alignment vertical="top" wrapText="1"/>
    </xf>
    <xf numFmtId="0" fontId="100" fillId="0" borderId="4" xfId="0" applyFont="1" applyBorder="1" applyAlignment="1">
      <alignment horizontal="center" vertical="top" wrapText="1"/>
    </xf>
    <xf numFmtId="0" fontId="103" fillId="0" borderId="2" xfId="0" applyFont="1" applyBorder="1" applyAlignment="1">
      <alignment horizontal="center" vertical="top" wrapText="1"/>
    </xf>
    <xf numFmtId="0" fontId="103" fillId="0" borderId="12" xfId="0" applyFont="1" applyBorder="1" applyAlignment="1">
      <alignment horizontal="center" vertical="top" wrapText="1"/>
    </xf>
    <xf numFmtId="0" fontId="100" fillId="0" borderId="1" xfId="0" applyFont="1" applyBorder="1" applyAlignment="1">
      <alignment vertical="top" wrapText="1"/>
    </xf>
    <xf numFmtId="0" fontId="100" fillId="0" borderId="0" xfId="0" applyFont="1"/>
    <xf numFmtId="0" fontId="100" fillId="0" borderId="1" xfId="0" applyFont="1" applyBorder="1" applyAlignment="1">
      <alignment vertical="top"/>
    </xf>
    <xf numFmtId="0" fontId="102" fillId="0" borderId="0" xfId="0" applyFont="1" applyAlignment="1">
      <alignment horizontal="left" vertical="center"/>
    </xf>
    <xf numFmtId="0" fontId="100" fillId="0" borderId="14" xfId="0" applyFont="1" applyBorder="1" applyAlignment="1"/>
    <xf numFmtId="0" fontId="21" fillId="0" borderId="1" xfId="0" applyFont="1" applyBorder="1" applyAlignment="1">
      <alignment vertical="top"/>
    </xf>
    <xf numFmtId="0" fontId="21" fillId="0" borderId="1" xfId="0" applyFont="1" applyBorder="1" applyAlignment="1">
      <alignment vertical="top" wrapText="1"/>
    </xf>
    <xf numFmtId="0" fontId="21" fillId="4" borderId="0" xfId="0" applyFont="1" applyFill="1" applyAlignment="1">
      <alignment vertical="center"/>
    </xf>
    <xf numFmtId="0" fontId="21" fillId="0" borderId="0" xfId="0" applyFont="1" applyFill="1" applyAlignment="1">
      <alignment horizontal="right" vertical="center"/>
    </xf>
    <xf numFmtId="0" fontId="26" fillId="0" borderId="0" xfId="0" applyFont="1" applyFill="1" applyAlignment="1">
      <alignment vertical="center"/>
    </xf>
    <xf numFmtId="0" fontId="30" fillId="4" borderId="0" xfId="0" applyFont="1" applyFill="1" applyAlignment="1">
      <alignment horizontal="left" vertical="center"/>
    </xf>
    <xf numFmtId="0" fontId="33" fillId="0" borderId="0" xfId="0" applyFont="1" applyAlignment="1">
      <alignment horizontal="center"/>
    </xf>
    <xf numFmtId="0" fontId="8" fillId="3" borderId="1" xfId="0" applyFont="1" applyFill="1" applyBorder="1" applyAlignment="1" applyProtection="1">
      <alignment horizontal="center"/>
      <protection locked="0"/>
    </xf>
    <xf numFmtId="14" fontId="41" fillId="3" borderId="0" xfId="0" applyNumberFormat="1" applyFont="1" applyFill="1" applyProtection="1">
      <protection locked="0"/>
    </xf>
    <xf numFmtId="0" fontId="33" fillId="3" borderId="0" xfId="0" applyFont="1" applyFill="1" applyAlignment="1" applyProtection="1">
      <alignment horizontal="center"/>
      <protection locked="0"/>
    </xf>
    <xf numFmtId="14" fontId="28" fillId="3" borderId="0" xfId="0" applyNumberFormat="1" applyFont="1" applyFill="1" applyAlignment="1" applyProtection="1">
      <alignment horizontal="left"/>
      <protection locked="0"/>
    </xf>
    <xf numFmtId="0" fontId="8" fillId="3" borderId="1" xfId="0" applyFont="1" applyFill="1" applyBorder="1" applyAlignment="1" applyProtection="1">
      <alignment horizontal="center" vertical="center"/>
      <protection locked="0"/>
    </xf>
    <xf numFmtId="0" fontId="21" fillId="3" borderId="0" xfId="0" applyFont="1" applyFill="1" applyBorder="1" applyAlignment="1" applyProtection="1">
      <protection locked="0"/>
    </xf>
    <xf numFmtId="0" fontId="168" fillId="3" borderId="1" xfId="0" applyFont="1" applyFill="1" applyBorder="1" applyAlignment="1" applyProtection="1">
      <alignment vertical="top" wrapText="1"/>
      <protection locked="0"/>
    </xf>
    <xf numFmtId="0" fontId="168" fillId="3" borderId="1" xfId="0" applyFont="1" applyFill="1" applyBorder="1" applyAlignment="1" applyProtection="1">
      <alignment vertical="top"/>
      <protection locked="0"/>
    </xf>
    <xf numFmtId="0" fontId="168" fillId="3" borderId="1" xfId="0" applyFont="1" applyFill="1" applyBorder="1" applyAlignment="1" applyProtection="1">
      <alignment horizontal="center" vertical="center"/>
      <protection locked="0"/>
    </xf>
    <xf numFmtId="0" fontId="8" fillId="3" borderId="0" xfId="0" applyFont="1" applyFill="1" applyAlignment="1" applyProtection="1">
      <alignment vertical="center"/>
      <protection locked="0"/>
    </xf>
    <xf numFmtId="0" fontId="41" fillId="3" borderId="0" xfId="0" applyFont="1" applyFill="1" applyAlignment="1" applyProtection="1">
      <alignment vertical="center"/>
      <protection locked="0"/>
    </xf>
    <xf numFmtId="0" fontId="38" fillId="3" borderId="0" xfId="0" applyFont="1" applyFill="1" applyAlignment="1" applyProtection="1">
      <alignment horizontal="center" vertical="center"/>
      <protection locked="0"/>
    </xf>
    <xf numFmtId="14" fontId="22" fillId="3" borderId="1" xfId="0" applyNumberFormat="1" applyFont="1" applyFill="1" applyBorder="1" applyAlignment="1" applyProtection="1">
      <alignment horizontal="center" vertical="center"/>
      <protection locked="0"/>
    </xf>
    <xf numFmtId="0" fontId="22" fillId="3" borderId="1" xfId="0" applyFont="1" applyFill="1" applyBorder="1" applyAlignment="1" applyProtection="1">
      <alignment horizontal="center" vertical="center"/>
      <protection locked="0"/>
    </xf>
    <xf numFmtId="0" fontId="41" fillId="3" borderId="0" xfId="0" applyFont="1" applyFill="1" applyAlignment="1" applyProtection="1">
      <alignment horizontal="center" vertical="top"/>
      <protection locked="0"/>
    </xf>
    <xf numFmtId="0" fontId="27" fillId="3" borderId="0" xfId="0" applyFont="1" applyFill="1" applyAlignment="1" applyProtection="1">
      <alignment vertical="top" wrapText="1"/>
      <protection locked="0"/>
    </xf>
    <xf numFmtId="0" fontId="27" fillId="3" borderId="1" xfId="0" applyFont="1" applyFill="1" applyBorder="1" applyAlignment="1" applyProtection="1">
      <alignment vertical="top" wrapText="1"/>
      <protection locked="0"/>
    </xf>
    <xf numFmtId="0" fontId="100" fillId="3" borderId="1" xfId="0" applyFont="1" applyFill="1" applyBorder="1" applyAlignment="1" applyProtection="1">
      <alignment horizontal="center" vertical="center"/>
      <protection locked="0"/>
    </xf>
    <xf numFmtId="0" fontId="100" fillId="3" borderId="1" xfId="0" applyFont="1" applyFill="1" applyBorder="1" applyAlignment="1" applyProtection="1">
      <alignment horizontal="left" vertical="center"/>
      <protection locked="0"/>
    </xf>
    <xf numFmtId="14" fontId="108" fillId="3" borderId="1" xfId="0" applyNumberFormat="1" applyFont="1" applyFill="1" applyBorder="1" applyAlignment="1" applyProtection="1">
      <alignment horizontal="center" vertical="center"/>
      <protection locked="0"/>
    </xf>
    <xf numFmtId="0" fontId="41" fillId="3" borderId="1" xfId="0" applyFont="1" applyFill="1" applyBorder="1" applyAlignment="1" applyProtection="1">
      <alignment horizontal="center" vertical="center"/>
      <protection locked="0"/>
    </xf>
    <xf numFmtId="14" fontId="28" fillId="4" borderId="0" xfId="0" applyNumberFormat="1" applyFont="1" applyFill="1"/>
    <xf numFmtId="0" fontId="107" fillId="4" borderId="3" xfId="0" applyFont="1" applyFill="1" applyBorder="1" applyAlignment="1" applyProtection="1">
      <alignment horizontal="left" vertical="top" wrapText="1"/>
      <protection locked="0"/>
    </xf>
    <xf numFmtId="14" fontId="28" fillId="4" borderId="0" xfId="0" applyNumberFormat="1" applyFont="1" applyFill="1" applyAlignment="1">
      <alignment horizontal="center" vertical="center"/>
    </xf>
    <xf numFmtId="0" fontId="21" fillId="3" borderId="0" xfId="0" applyFont="1" applyFill="1" applyAlignment="1" applyProtection="1">
      <alignment horizontal="center" vertical="center"/>
      <protection locked="0"/>
    </xf>
    <xf numFmtId="0" fontId="33" fillId="3" borderId="1" xfId="0" applyFont="1" applyFill="1" applyBorder="1" applyAlignment="1" applyProtection="1">
      <alignment vertical="center"/>
      <protection locked="0"/>
    </xf>
    <xf numFmtId="0" fontId="173" fillId="3" borderId="1" xfId="0" applyFont="1" applyFill="1" applyBorder="1" applyAlignment="1" applyProtection="1">
      <alignment vertical="center"/>
      <protection locked="0"/>
    </xf>
    <xf numFmtId="0" fontId="106" fillId="3" borderId="1" xfId="0" applyFont="1" applyFill="1" applyBorder="1" applyAlignment="1" applyProtection="1">
      <alignment horizontal="center" vertical="center"/>
      <protection locked="0"/>
    </xf>
    <xf numFmtId="0" fontId="87" fillId="3" borderId="1" xfId="0" applyFont="1" applyFill="1" applyBorder="1" applyAlignment="1" applyProtection="1">
      <alignment horizontal="center" vertical="center"/>
      <protection locked="0"/>
    </xf>
    <xf numFmtId="0" fontId="34" fillId="3" borderId="1" xfId="0" applyFont="1" applyFill="1" applyBorder="1" applyAlignment="1" applyProtection="1">
      <alignment vertical="center"/>
      <protection locked="0"/>
    </xf>
    <xf numFmtId="0" fontId="34" fillId="3" borderId="0" xfId="0" applyFont="1" applyFill="1" applyAlignment="1" applyProtection="1">
      <alignment horizontal="left" vertical="center" wrapText="1"/>
      <protection locked="0"/>
    </xf>
    <xf numFmtId="0" fontId="35" fillId="3" borderId="1" xfId="0" applyFont="1" applyFill="1" applyBorder="1" applyAlignment="1" applyProtection="1">
      <alignment vertical="top"/>
      <protection locked="0"/>
    </xf>
    <xf numFmtId="0" fontId="0" fillId="3" borderId="1" xfId="0" applyFill="1" applyBorder="1" applyAlignment="1" applyProtection="1">
      <alignment vertical="center"/>
      <protection locked="0"/>
    </xf>
    <xf numFmtId="0" fontId="160" fillId="3" borderId="1" xfId="0" applyFont="1" applyFill="1" applyBorder="1" applyAlignment="1" applyProtection="1">
      <alignment vertical="center"/>
      <protection locked="0"/>
    </xf>
    <xf numFmtId="0" fontId="105" fillId="3" borderId="1" xfId="0" applyFont="1" applyFill="1" applyBorder="1" applyAlignment="1" applyProtection="1">
      <alignment horizontal="center" vertical="center"/>
      <protection locked="0"/>
    </xf>
    <xf numFmtId="0" fontId="12" fillId="3" borderId="1" xfId="0" applyFont="1" applyFill="1" applyBorder="1" applyAlignment="1" applyProtection="1">
      <alignment horizontal="center"/>
      <protection locked="0"/>
    </xf>
    <xf numFmtId="0" fontId="41" fillId="0" borderId="1" xfId="0" applyFont="1" applyBorder="1" applyAlignment="1">
      <alignment horizontal="center" vertical="center" wrapText="1"/>
    </xf>
    <xf numFmtId="0" fontId="203" fillId="3" borderId="1" xfId="0" applyFont="1" applyFill="1" applyBorder="1" applyAlignment="1" applyProtection="1">
      <alignment horizontal="center" vertical="center"/>
      <protection locked="0"/>
    </xf>
    <xf numFmtId="0" fontId="33" fillId="3" borderId="1" xfId="0" applyFont="1" applyFill="1" applyBorder="1" applyAlignment="1" applyProtection="1">
      <alignment horizontal="right" vertical="top"/>
      <protection locked="0"/>
    </xf>
    <xf numFmtId="0" fontId="33" fillId="3" borderId="1" xfId="0" applyFont="1" applyFill="1" applyBorder="1" applyAlignment="1" applyProtection="1">
      <alignment horizontal="justify" vertical="top" wrapText="1"/>
      <protection locked="0"/>
    </xf>
    <xf numFmtId="0" fontId="106" fillId="3" borderId="1" xfId="0" applyFont="1" applyFill="1" applyBorder="1" applyAlignment="1" applyProtection="1">
      <alignment horizontal="justify" vertical="top" wrapText="1"/>
      <protection locked="0"/>
    </xf>
    <xf numFmtId="0" fontId="41" fillId="3" borderId="1" xfId="0" applyFont="1" applyFill="1" applyBorder="1" applyAlignment="1" applyProtection="1">
      <alignment horizontal="center" vertical="top"/>
      <protection locked="0"/>
    </xf>
    <xf numFmtId="0" fontId="33" fillId="3" borderId="1" xfId="0" applyFont="1" applyFill="1" applyBorder="1" applyAlignment="1" applyProtection="1">
      <alignment horizontal="center" vertical="top"/>
      <protection locked="0"/>
    </xf>
    <xf numFmtId="0" fontId="33" fillId="3" borderId="1" xfId="0" applyFont="1" applyFill="1" applyBorder="1" applyAlignment="1" applyProtection="1">
      <alignment horizontal="center" vertical="top" wrapText="1"/>
      <protection locked="0"/>
    </xf>
    <xf numFmtId="0" fontId="0" fillId="3" borderId="1" xfId="0" applyFill="1" applyBorder="1" applyAlignment="1" applyProtection="1">
      <alignment vertical="top"/>
      <protection locked="0"/>
    </xf>
    <xf numFmtId="0" fontId="35" fillId="3" borderId="1" xfId="0" applyFont="1" applyFill="1" applyBorder="1" applyAlignment="1" applyProtection="1">
      <alignment horizontal="center" vertical="top" wrapText="1"/>
      <protection locked="0"/>
    </xf>
    <xf numFmtId="0" fontId="35" fillId="3" borderId="1" xfId="0" applyFont="1" applyFill="1" applyBorder="1" applyAlignment="1" applyProtection="1">
      <alignment horizontal="center"/>
      <protection locked="0"/>
    </xf>
    <xf numFmtId="0" fontId="35" fillId="3" borderId="1" xfId="0" applyFont="1" applyFill="1" applyBorder="1" applyProtection="1">
      <protection locked="0"/>
    </xf>
    <xf numFmtId="0" fontId="72" fillId="3" borderId="1" xfId="0" applyFont="1" applyFill="1" applyBorder="1" applyProtection="1">
      <protection locked="0"/>
    </xf>
    <xf numFmtId="0" fontId="41" fillId="3" borderId="1" xfId="0" applyFont="1" applyFill="1" applyBorder="1" applyAlignment="1" applyProtection="1">
      <alignment horizontal="center"/>
      <protection locked="0"/>
    </xf>
    <xf numFmtId="0" fontId="101" fillId="3" borderId="1" xfId="0" applyFont="1" applyFill="1" applyBorder="1" applyAlignment="1" applyProtection="1">
      <alignment horizontal="center"/>
      <protection locked="0"/>
    </xf>
    <xf numFmtId="0" fontId="35" fillId="0" borderId="1" xfId="0" applyFont="1" applyBorder="1" applyProtection="1">
      <protection locked="0"/>
    </xf>
    <xf numFmtId="0" fontId="35" fillId="0" borderId="1" xfId="0" applyFont="1" applyBorder="1" applyAlignment="1" applyProtection="1">
      <alignment horizontal="center"/>
      <protection locked="0"/>
    </xf>
    <xf numFmtId="0" fontId="101" fillId="0" borderId="1" xfId="0" applyFont="1" applyBorder="1" applyAlignment="1" applyProtection="1">
      <alignment horizontal="center"/>
      <protection locked="0"/>
    </xf>
    <xf numFmtId="0" fontId="37" fillId="0" borderId="1" xfId="0" applyFont="1" applyBorder="1" applyAlignment="1" applyProtection="1">
      <alignment horizontal="center"/>
      <protection locked="0"/>
    </xf>
    <xf numFmtId="0" fontId="35" fillId="0" borderId="0" xfId="0" applyFont="1" applyProtection="1">
      <protection locked="0"/>
    </xf>
    <xf numFmtId="0" fontId="1" fillId="3" borderId="0" xfId="0" applyNumberFormat="1" applyFont="1" applyFill="1" applyAlignment="1" applyProtection="1">
      <alignment vertical="top"/>
      <protection locked="0"/>
    </xf>
    <xf numFmtId="0" fontId="9" fillId="3" borderId="1" xfId="0" applyFont="1" applyFill="1" applyBorder="1" applyAlignment="1" applyProtection="1">
      <alignment horizontal="center" vertical="center"/>
      <protection locked="0"/>
    </xf>
    <xf numFmtId="14" fontId="28" fillId="3" borderId="1" xfId="0" applyNumberFormat="1" applyFont="1" applyFill="1" applyBorder="1" applyAlignment="1" applyProtection="1">
      <alignment horizontal="right" vertical="center"/>
      <protection locked="0"/>
    </xf>
    <xf numFmtId="0" fontId="1" fillId="3" borderId="1" xfId="0" applyFont="1" applyFill="1" applyBorder="1" applyAlignment="1" applyProtection="1">
      <alignment vertical="center"/>
      <protection locked="0"/>
    </xf>
    <xf numFmtId="14" fontId="180" fillId="3" borderId="0" xfId="0" applyNumberFormat="1" applyFont="1" applyFill="1" applyAlignment="1" applyProtection="1">
      <alignment horizontal="center" vertical="center"/>
      <protection locked="0"/>
    </xf>
    <xf numFmtId="14" fontId="8" fillId="3" borderId="1" xfId="0" applyNumberFormat="1" applyFont="1" applyFill="1" applyBorder="1" applyAlignment="1" applyProtection="1">
      <alignment horizontal="center"/>
      <protection locked="0"/>
    </xf>
    <xf numFmtId="0" fontId="1" fillId="3" borderId="1" xfId="0" applyFont="1" applyFill="1" applyBorder="1" applyProtection="1">
      <protection locked="0"/>
    </xf>
    <xf numFmtId="0" fontId="8" fillId="3" borderId="1" xfId="0" applyFont="1" applyFill="1" applyBorder="1" applyAlignment="1" applyProtection="1">
      <alignment horizontal="center"/>
      <protection locked="0"/>
    </xf>
    <xf numFmtId="14" fontId="8" fillId="3" borderId="1" xfId="0" applyNumberFormat="1" applyFont="1" applyFill="1" applyBorder="1" applyProtection="1">
      <protection locked="0"/>
    </xf>
    <xf numFmtId="0" fontId="4" fillId="3" borderId="1" xfId="0" applyFont="1" applyFill="1" applyBorder="1" applyProtection="1">
      <protection locked="0"/>
    </xf>
    <xf numFmtId="14" fontId="8" fillId="3" borderId="0" xfId="0" applyNumberFormat="1" applyFont="1" applyFill="1" applyBorder="1" applyAlignment="1" applyProtection="1">
      <alignment horizontal="center"/>
      <protection locked="0"/>
    </xf>
    <xf numFmtId="0" fontId="1" fillId="4" borderId="0" xfId="0" applyNumberFormat="1" applyFont="1" applyFill="1" applyAlignment="1">
      <alignment vertical="center"/>
    </xf>
    <xf numFmtId="0" fontId="204" fillId="4" borderId="0" xfId="0" applyNumberFormat="1" applyFont="1" applyFill="1" applyAlignment="1">
      <alignment vertical="center"/>
    </xf>
    <xf numFmtId="0" fontId="8" fillId="3" borderId="1" xfId="0" applyFont="1" applyFill="1" applyBorder="1" applyAlignment="1" applyProtection="1">
      <alignment horizontal="center" vertical="top"/>
      <protection locked="0"/>
    </xf>
    <xf numFmtId="14" fontId="8" fillId="3" borderId="1" xfId="0" applyNumberFormat="1" applyFont="1" applyFill="1" applyBorder="1" applyAlignment="1" applyProtection="1">
      <alignment horizontal="center" vertical="center"/>
      <protection locked="0"/>
    </xf>
    <xf numFmtId="0" fontId="6" fillId="3" borderId="1" xfId="0" applyFont="1" applyFill="1" applyBorder="1" applyAlignment="1" applyProtection="1">
      <alignment horizontal="left" vertical="top" wrapText="1"/>
      <protection locked="0"/>
    </xf>
    <xf numFmtId="0" fontId="1" fillId="3" borderId="0" xfId="0" applyNumberFormat="1" applyFont="1" applyFill="1" applyAlignment="1" applyProtection="1">
      <alignment vertical="center"/>
      <protection locked="0"/>
    </xf>
    <xf numFmtId="0" fontId="9" fillId="3" borderId="1" xfId="0" applyFont="1" applyFill="1" applyBorder="1" applyAlignment="1" applyProtection="1">
      <alignment horizontal="center" vertical="top"/>
      <protection locked="0"/>
    </xf>
    <xf numFmtId="14" fontId="9" fillId="3" borderId="1" xfId="0" applyNumberFormat="1" applyFont="1" applyFill="1" applyBorder="1" applyAlignment="1" applyProtection="1">
      <alignment horizontal="center" vertical="center"/>
      <protection locked="0"/>
    </xf>
    <xf numFmtId="14" fontId="3" fillId="3" borderId="0" xfId="0" applyNumberFormat="1" applyFont="1" applyFill="1" applyBorder="1" applyAlignment="1" applyProtection="1">
      <alignment horizontal="center"/>
      <protection locked="0"/>
    </xf>
    <xf numFmtId="14" fontId="3" fillId="3" borderId="1" xfId="0" applyNumberFormat="1" applyFont="1" applyFill="1" applyBorder="1" applyAlignment="1" applyProtection="1">
      <alignment horizontal="right" vertical="center"/>
      <protection locked="0"/>
    </xf>
    <xf numFmtId="0" fontId="1" fillId="3" borderId="1" xfId="0" applyFont="1" applyFill="1" applyBorder="1" applyAlignment="1" applyProtection="1">
      <alignment vertical="center" wrapText="1"/>
      <protection locked="0"/>
    </xf>
    <xf numFmtId="0" fontId="6" fillId="3" borderId="0" xfId="0" applyFont="1" applyFill="1" applyAlignment="1" applyProtection="1">
      <alignment vertical="center"/>
      <protection locked="0"/>
    </xf>
    <xf numFmtId="0" fontId="41" fillId="3" borderId="0" xfId="0" applyFont="1" applyFill="1" applyAlignment="1" applyProtection="1">
      <alignment vertical="center" wrapText="1"/>
      <protection locked="0"/>
    </xf>
    <xf numFmtId="0" fontId="41" fillId="3" borderId="1" xfId="0" applyFont="1" applyFill="1" applyBorder="1" applyAlignment="1" applyProtection="1">
      <alignment vertical="center"/>
      <protection locked="0"/>
    </xf>
    <xf numFmtId="0" fontId="33" fillId="3" borderId="1" xfId="0" applyFont="1" applyFill="1" applyBorder="1" applyAlignment="1" applyProtection="1">
      <alignment horizontal="center" vertical="center"/>
      <protection locked="0"/>
    </xf>
    <xf numFmtId="0" fontId="33" fillId="4" borderId="0" xfId="0" applyFont="1" applyFill="1" applyAlignment="1" applyProtection="1">
      <alignment horizontal="center"/>
      <protection locked="0"/>
    </xf>
    <xf numFmtId="0" fontId="21" fillId="4" borderId="0" xfId="0" applyFont="1" applyFill="1" applyBorder="1" applyAlignment="1" applyProtection="1">
      <alignment horizontal="center" vertical="top"/>
    </xf>
    <xf numFmtId="0" fontId="8" fillId="0" borderId="0" xfId="0" applyFont="1" applyFill="1" applyAlignment="1">
      <alignment horizontal="center"/>
    </xf>
    <xf numFmtId="0" fontId="79" fillId="0" borderId="0" xfId="0" applyFont="1" applyAlignment="1">
      <alignment horizontal="center"/>
    </xf>
    <xf numFmtId="0" fontId="21" fillId="3" borderId="0" xfId="0" applyFont="1" applyFill="1" applyProtection="1">
      <protection locked="0"/>
    </xf>
    <xf numFmtId="0" fontId="108" fillId="3" borderId="1" xfId="0" applyFont="1" applyFill="1" applyBorder="1" applyAlignment="1" applyProtection="1">
      <alignment horizontal="center" vertical="top"/>
      <protection locked="0"/>
    </xf>
    <xf numFmtId="0" fontId="102" fillId="3" borderId="1" xfId="0" applyFont="1" applyFill="1" applyBorder="1" applyAlignment="1" applyProtection="1">
      <alignment vertical="top"/>
      <protection locked="0"/>
    </xf>
    <xf numFmtId="14" fontId="108" fillId="3" borderId="1" xfId="0" applyNumberFormat="1" applyFont="1" applyFill="1" applyBorder="1" applyAlignment="1" applyProtection="1">
      <alignment horizontal="center" vertical="top"/>
      <protection locked="0"/>
    </xf>
    <xf numFmtId="0" fontId="102" fillId="3" borderId="1" xfId="0" applyFont="1" applyFill="1" applyBorder="1" applyAlignment="1" applyProtection="1">
      <alignment vertical="top" wrapText="1"/>
      <protection locked="0"/>
    </xf>
    <xf numFmtId="0" fontId="102" fillId="3" borderId="1" xfId="0" applyFont="1" applyFill="1" applyBorder="1" applyAlignment="1" applyProtection="1">
      <alignment horizontal="left" vertical="top"/>
      <protection locked="0"/>
    </xf>
    <xf numFmtId="0" fontId="102" fillId="3" borderId="1" xfId="0" applyFont="1" applyFill="1" applyBorder="1" applyAlignment="1" applyProtection="1">
      <alignment horizontal="center" vertical="top"/>
      <protection locked="0"/>
    </xf>
    <xf numFmtId="14" fontId="108" fillId="3" borderId="1" xfId="0" applyNumberFormat="1" applyFont="1" applyFill="1" applyBorder="1" applyAlignment="1" applyProtection="1">
      <alignment vertical="top"/>
      <protection locked="0"/>
    </xf>
    <xf numFmtId="0" fontId="41" fillId="3" borderId="1" xfId="0" applyFont="1" applyFill="1" applyBorder="1" applyAlignment="1" applyProtection="1">
      <alignment vertical="top"/>
      <protection locked="0"/>
    </xf>
    <xf numFmtId="0" fontId="102" fillId="3" borderId="1" xfId="0" applyFont="1" applyFill="1" applyBorder="1" applyAlignment="1" applyProtection="1">
      <alignment horizontal="center" vertical="center"/>
      <protection locked="0"/>
    </xf>
    <xf numFmtId="0" fontId="0" fillId="3" borderId="1" xfId="0" applyFill="1" applyBorder="1" applyProtection="1">
      <protection locked="0"/>
    </xf>
    <xf numFmtId="0" fontId="186" fillId="3" borderId="1" xfId="0" applyFont="1" applyFill="1" applyBorder="1" applyAlignment="1" applyProtection="1">
      <alignment horizontal="center" vertical="center"/>
      <protection locked="0"/>
    </xf>
    <xf numFmtId="0" fontId="186" fillId="3" borderId="1" xfId="0" applyFont="1" applyFill="1" applyBorder="1" applyProtection="1">
      <protection locked="0"/>
    </xf>
    <xf numFmtId="0" fontId="154" fillId="3" borderId="0" xfId="0" applyFont="1" applyFill="1" applyAlignment="1" applyProtection="1">
      <alignment vertical="top"/>
      <protection locked="0"/>
    </xf>
    <xf numFmtId="0" fontId="154" fillId="3" borderId="0" xfId="0" applyFont="1" applyFill="1" applyAlignment="1" applyProtection="1">
      <alignment horizontal="left" vertical="top" wrapText="1"/>
      <protection locked="0"/>
    </xf>
    <xf numFmtId="0" fontId="154" fillId="3" borderId="0" xfId="0" applyFont="1" applyFill="1" applyAlignment="1" applyProtection="1">
      <alignment vertical="top" wrapText="1"/>
      <protection locked="0"/>
    </xf>
    <xf numFmtId="0" fontId="154" fillId="3" borderId="0" xfId="0" applyFont="1" applyFill="1" applyProtection="1">
      <protection locked="0"/>
    </xf>
    <xf numFmtId="0" fontId="154" fillId="3" borderId="0" xfId="0" applyFont="1" applyFill="1" applyAlignment="1" applyProtection="1">
      <alignment horizontal="center"/>
      <protection locked="0"/>
    </xf>
    <xf numFmtId="0" fontId="154" fillId="3" borderId="1" xfId="0" applyFont="1" applyFill="1" applyBorder="1" applyAlignment="1" applyProtection="1">
      <alignment horizontal="center" vertical="top"/>
      <protection locked="0"/>
    </xf>
    <xf numFmtId="0" fontId="154" fillId="3" borderId="1" xfId="0" applyFont="1" applyFill="1" applyBorder="1" applyAlignment="1" applyProtection="1">
      <alignment horizontal="left" vertical="top"/>
      <protection locked="0"/>
    </xf>
    <xf numFmtId="0" fontId="154" fillId="3" borderId="1" xfId="0" applyFont="1" applyFill="1" applyBorder="1" applyAlignment="1" applyProtection="1">
      <alignment horizontal="left" vertical="top" wrapText="1"/>
      <protection locked="0"/>
    </xf>
    <xf numFmtId="0" fontId="154" fillId="3" borderId="1" xfId="0" applyFont="1" applyFill="1" applyBorder="1" applyAlignment="1" applyProtection="1">
      <alignment horizontal="center" vertical="top" wrapText="1"/>
      <protection locked="0"/>
    </xf>
    <xf numFmtId="0" fontId="154" fillId="3" borderId="1" xfId="0" applyFont="1" applyFill="1" applyBorder="1" applyAlignment="1" applyProtection="1">
      <alignment vertical="top"/>
      <protection locked="0"/>
    </xf>
    <xf numFmtId="14" fontId="154" fillId="3" borderId="1" xfId="0" applyNumberFormat="1" applyFont="1" applyFill="1" applyBorder="1" applyAlignment="1" applyProtection="1">
      <alignment horizontal="center" vertical="top"/>
      <protection locked="0"/>
    </xf>
    <xf numFmtId="14" fontId="154" fillId="3" borderId="1" xfId="0" applyNumberFormat="1" applyFont="1" applyFill="1" applyBorder="1" applyAlignment="1" applyProtection="1">
      <alignment vertical="top"/>
      <protection locked="0"/>
    </xf>
    <xf numFmtId="0" fontId="154" fillId="3" borderId="1" xfId="0" applyFont="1" applyFill="1" applyBorder="1" applyAlignment="1" applyProtection="1">
      <alignment horizontal="center"/>
      <protection locked="0"/>
    </xf>
    <xf numFmtId="14" fontId="154" fillId="3" borderId="0" xfId="0" applyNumberFormat="1" applyFont="1" applyFill="1" applyAlignment="1" applyProtection="1">
      <alignment horizontal="center" vertical="top"/>
      <protection locked="0"/>
    </xf>
    <xf numFmtId="1" fontId="154" fillId="3" borderId="1" xfId="0" applyNumberFormat="1" applyFont="1" applyFill="1" applyBorder="1" applyAlignment="1" applyProtection="1">
      <alignment horizontal="center" vertical="top"/>
      <protection locked="0"/>
    </xf>
    <xf numFmtId="0" fontId="154" fillId="3" borderId="1" xfId="0" applyFont="1" applyFill="1" applyBorder="1" applyProtection="1">
      <protection locked="0"/>
    </xf>
    <xf numFmtId="0" fontId="154" fillId="3" borderId="1" xfId="0" applyFont="1" applyFill="1" applyBorder="1" applyAlignment="1" applyProtection="1">
      <alignment vertical="top" wrapText="1"/>
      <protection locked="0"/>
    </xf>
    <xf numFmtId="0" fontId="154" fillId="3" borderId="1" xfId="0" applyFont="1" applyFill="1" applyBorder="1" applyAlignment="1" applyProtection="1">
      <alignment vertical="center"/>
      <protection locked="0"/>
    </xf>
    <xf numFmtId="0" fontId="154" fillId="3" borderId="5" xfId="0" applyFont="1" applyFill="1" applyBorder="1" applyAlignment="1" applyProtection="1">
      <alignment horizontal="left" vertical="top"/>
      <protection locked="0"/>
    </xf>
    <xf numFmtId="0" fontId="154" fillId="3" borderId="5" xfId="0" applyFont="1" applyFill="1" applyBorder="1" applyAlignment="1" applyProtection="1">
      <alignment horizontal="left" vertical="top" wrapText="1"/>
      <protection locked="0"/>
    </xf>
    <xf numFmtId="0" fontId="10" fillId="3" borderId="1" xfId="0" applyFont="1" applyFill="1" applyBorder="1" applyAlignment="1" applyProtection="1">
      <alignment horizontal="center"/>
      <protection locked="0"/>
    </xf>
    <xf numFmtId="0" fontId="21" fillId="3" borderId="0" xfId="0" applyFont="1" applyFill="1" applyAlignment="1" applyProtection="1">
      <protection locked="0"/>
    </xf>
    <xf numFmtId="0" fontId="21" fillId="3" borderId="0" xfId="0" applyFont="1" applyFill="1" applyAlignment="1" applyProtection="1">
      <alignment vertical="center"/>
      <protection locked="0"/>
    </xf>
    <xf numFmtId="0" fontId="21" fillId="3" borderId="0" xfId="0" applyFont="1" applyFill="1" applyAlignment="1" applyProtection="1">
      <alignment horizontal="center"/>
      <protection locked="0"/>
    </xf>
    <xf numFmtId="0" fontId="21" fillId="3" borderId="0" xfId="0" applyFont="1" applyFill="1" applyAlignment="1" applyProtection="1">
      <alignment horizontal="left"/>
      <protection locked="0"/>
    </xf>
    <xf numFmtId="0" fontId="102" fillId="3" borderId="0" xfId="0" applyFont="1" applyFill="1" applyProtection="1">
      <protection locked="0"/>
    </xf>
    <xf numFmtId="0" fontId="41" fillId="3" borderId="0" xfId="0" applyFont="1" applyFill="1" applyProtection="1">
      <protection locked="0"/>
    </xf>
    <xf numFmtId="0" fontId="102" fillId="3" borderId="1" xfId="0" applyFont="1" applyFill="1" applyBorder="1" applyAlignment="1" applyProtection="1">
      <alignment horizontal="center"/>
      <protection locked="0"/>
    </xf>
    <xf numFmtId="0" fontId="106" fillId="3" borderId="1" xfId="0" applyFont="1" applyFill="1" applyBorder="1" applyAlignment="1" applyProtection="1">
      <alignment horizontal="center"/>
      <protection locked="0"/>
    </xf>
    <xf numFmtId="0" fontId="106" fillId="3" borderId="1" xfId="0" applyFont="1" applyFill="1" applyBorder="1" applyAlignment="1" applyProtection="1">
      <alignment horizontal="center" vertical="top"/>
      <protection locked="0"/>
    </xf>
    <xf numFmtId="14" fontId="106" fillId="3" borderId="1" xfId="0" applyNumberFormat="1" applyFont="1" applyFill="1" applyBorder="1" applyAlignment="1" applyProtection="1">
      <alignment horizontal="center" vertical="top"/>
      <protection locked="0"/>
    </xf>
    <xf numFmtId="0" fontId="103" fillId="3" borderId="1" xfId="0" applyFont="1" applyFill="1" applyBorder="1" applyAlignment="1" applyProtection="1">
      <alignment vertical="top" wrapText="1"/>
      <protection locked="0"/>
    </xf>
    <xf numFmtId="0" fontId="187" fillId="3" borderId="1" xfId="0" applyFont="1" applyFill="1" applyBorder="1" applyAlignment="1" applyProtection="1">
      <alignment vertical="top" wrapText="1"/>
      <protection locked="0"/>
    </xf>
    <xf numFmtId="14" fontId="106" fillId="3" borderId="1" xfId="0" applyNumberFormat="1" applyFont="1" applyFill="1" applyBorder="1" applyAlignment="1" applyProtection="1">
      <alignment horizontal="center"/>
      <protection locked="0"/>
    </xf>
    <xf numFmtId="0" fontId="98" fillId="3" borderId="1" xfId="0" applyFont="1" applyFill="1" applyBorder="1" applyAlignment="1" applyProtection="1">
      <alignment horizontal="center" vertical="top"/>
      <protection locked="0"/>
    </xf>
    <xf numFmtId="0" fontId="150" fillId="3" borderId="1" xfId="0" applyFont="1" applyFill="1" applyBorder="1" applyAlignment="1" applyProtection="1">
      <alignment horizontal="center"/>
      <protection locked="0"/>
    </xf>
    <xf numFmtId="0" fontId="37" fillId="3" borderId="1" xfId="0" applyFont="1" applyFill="1" applyBorder="1" applyAlignment="1" applyProtection="1">
      <alignment horizontal="center"/>
      <protection locked="0"/>
    </xf>
    <xf numFmtId="0" fontId="100" fillId="3" borderId="1" xfId="0" applyFont="1" applyFill="1" applyBorder="1" applyAlignment="1" applyProtection="1">
      <alignment horizontal="center"/>
      <protection locked="0"/>
    </xf>
    <xf numFmtId="0" fontId="31" fillId="3" borderId="0" xfId="0" applyFont="1" applyFill="1" applyAlignment="1" applyProtection="1">
      <alignment horizontal="center" vertical="center"/>
      <protection locked="0"/>
    </xf>
    <xf numFmtId="0" fontId="120" fillId="3" borderId="1" xfId="0" applyFont="1" applyFill="1" applyBorder="1" applyAlignment="1" applyProtection="1">
      <alignment horizontal="center" vertical="top" wrapText="1"/>
      <protection locked="0"/>
    </xf>
    <xf numFmtId="0" fontId="120" fillId="3" borderId="1" xfId="0" applyFont="1" applyFill="1" applyBorder="1" applyAlignment="1" applyProtection="1">
      <alignment horizontal="justify" vertical="top" wrapText="1"/>
      <protection locked="0"/>
    </xf>
    <xf numFmtId="0" fontId="120" fillId="3" borderId="1" xfId="0" applyFont="1" applyFill="1" applyBorder="1" applyAlignment="1" applyProtection="1">
      <alignment horizontal="right" vertical="top" wrapText="1"/>
      <protection locked="0"/>
    </xf>
    <xf numFmtId="0" fontId="188" fillId="3" borderId="0" xfId="0" applyFont="1" applyFill="1" applyAlignment="1" applyProtection="1">
      <protection locked="0"/>
    </xf>
    <xf numFmtId="14" fontId="101" fillId="3" borderId="0" xfId="0" applyNumberFormat="1" applyFont="1" applyFill="1" applyAlignment="1" applyProtection="1">
      <alignment horizontal="left"/>
      <protection locked="0"/>
    </xf>
    <xf numFmtId="0" fontId="35" fillId="3" borderId="1" xfId="0" applyFont="1" applyFill="1" applyBorder="1" applyAlignment="1" applyProtection="1">
      <alignment horizontal="center" vertical="center"/>
      <protection locked="0"/>
    </xf>
    <xf numFmtId="0" fontId="35" fillId="3" borderId="1" xfId="0" applyFont="1" applyFill="1" applyBorder="1" applyAlignment="1" applyProtection="1">
      <alignment horizontal="left" vertical="center"/>
      <protection locked="0"/>
    </xf>
    <xf numFmtId="0" fontId="106" fillId="3" borderId="1" xfId="0" applyFont="1" applyFill="1" applyBorder="1" applyAlignment="1" applyProtection="1">
      <alignment horizontal="left" vertical="center"/>
      <protection locked="0"/>
    </xf>
    <xf numFmtId="0" fontId="35" fillId="3" borderId="0" xfId="0" applyFont="1" applyFill="1" applyAlignment="1" applyProtection="1">
      <protection locked="0"/>
    </xf>
    <xf numFmtId="0" fontId="35" fillId="3" borderId="1" xfId="0" applyFont="1" applyFill="1" applyBorder="1" applyAlignment="1" applyProtection="1">
      <alignment horizontal="left"/>
      <protection locked="0"/>
    </xf>
    <xf numFmtId="0" fontId="106" fillId="3" borderId="1" xfId="0" applyFont="1" applyFill="1" applyBorder="1" applyAlignment="1" applyProtection="1">
      <alignment horizontal="left"/>
      <protection locked="0"/>
    </xf>
    <xf numFmtId="0" fontId="124" fillId="3" borderId="1" xfId="0" applyFont="1" applyFill="1" applyBorder="1" applyAlignment="1" applyProtection="1">
      <alignment horizontal="center"/>
      <protection locked="0"/>
    </xf>
    <xf numFmtId="14" fontId="180" fillId="3" borderId="0" xfId="0" applyNumberFormat="1" applyFont="1" applyFill="1" applyBorder="1" applyAlignment="1" applyProtection="1">
      <alignment horizontal="center"/>
      <protection locked="0"/>
    </xf>
    <xf numFmtId="0" fontId="0" fillId="3" borderId="0" xfId="0" applyFill="1" applyProtection="1">
      <protection locked="0"/>
    </xf>
    <xf numFmtId="0" fontId="96" fillId="3" borderId="0" xfId="0" applyFont="1" applyFill="1" applyProtection="1">
      <protection locked="0"/>
    </xf>
    <xf numFmtId="0" fontId="80" fillId="0" borderId="1" xfId="0" applyFont="1" applyBorder="1" applyAlignment="1">
      <alignment horizontal="center" vertical="center" wrapText="1"/>
    </xf>
    <xf numFmtId="0" fontId="43" fillId="0" borderId="1" xfId="0" applyFont="1" applyBorder="1" applyAlignment="1">
      <alignment horizontal="center" vertical="top" wrapText="1"/>
    </xf>
    <xf numFmtId="0" fontId="36" fillId="3" borderId="5" xfId="0" applyFont="1" applyFill="1" applyBorder="1" applyAlignment="1" applyProtection="1">
      <alignment horizontal="center" vertical="center" wrapText="1"/>
      <protection locked="0"/>
    </xf>
    <xf numFmtId="0" fontId="36" fillId="3" borderId="5" xfId="0" applyFont="1" applyFill="1" applyBorder="1" applyAlignment="1" applyProtection="1">
      <alignment vertical="top" wrapText="1"/>
      <protection locked="0"/>
    </xf>
    <xf numFmtId="0" fontId="108" fillId="3" borderId="5" xfId="0" applyFont="1" applyFill="1" applyBorder="1" applyAlignment="1" applyProtection="1">
      <alignment horizontal="center" vertical="center" wrapText="1"/>
      <protection locked="0"/>
    </xf>
    <xf numFmtId="0" fontId="106" fillId="3" borderId="5" xfId="0" applyFont="1" applyFill="1" applyBorder="1" applyAlignment="1" applyProtection="1">
      <alignment horizontal="center" vertical="center" wrapText="1"/>
      <protection locked="0"/>
    </xf>
    <xf numFmtId="0" fontId="22" fillId="3" borderId="5" xfId="0" applyFont="1" applyFill="1" applyBorder="1" applyAlignment="1" applyProtection="1">
      <alignment horizontal="center" vertical="center"/>
      <protection locked="0"/>
    </xf>
    <xf numFmtId="0" fontId="0" fillId="3" borderId="5" xfId="0" applyFill="1" applyBorder="1" applyAlignment="1" applyProtection="1">
      <alignment vertical="top"/>
      <protection locked="0"/>
    </xf>
    <xf numFmtId="0" fontId="192" fillId="3" borderId="1" xfId="0" applyFont="1" applyFill="1" applyBorder="1" applyAlignment="1" applyProtection="1">
      <alignment horizontal="left" vertical="center" wrapText="1"/>
      <protection locked="0"/>
    </xf>
    <xf numFmtId="0" fontId="91" fillId="3" borderId="1" xfId="0" applyFont="1" applyFill="1" applyBorder="1" applyAlignment="1" applyProtection="1">
      <alignment vertical="center" wrapText="1"/>
      <protection locked="0"/>
    </xf>
    <xf numFmtId="0" fontId="148" fillId="3" borderId="0" xfId="0" quotePrefix="1" applyFont="1" applyFill="1" applyBorder="1" applyAlignment="1" applyProtection="1">
      <protection locked="0"/>
    </xf>
    <xf numFmtId="14" fontId="194" fillId="3" borderId="0" xfId="0" applyNumberFormat="1" applyFont="1" applyFill="1" applyBorder="1" applyAlignment="1" applyProtection="1">
      <alignment vertical="center"/>
      <protection locked="0"/>
    </xf>
    <xf numFmtId="0" fontId="192" fillId="0" borderId="0" xfId="0" applyFont="1" applyBorder="1" applyAlignment="1">
      <alignment horizontal="left"/>
    </xf>
    <xf numFmtId="0" fontId="153" fillId="0" borderId="0" xfId="0" applyFont="1" applyBorder="1" applyAlignment="1">
      <alignment horizontal="left" vertical="center"/>
    </xf>
    <xf numFmtId="0" fontId="102" fillId="3" borderId="14" xfId="0" applyFont="1" applyFill="1" applyBorder="1" applyAlignment="1" applyProtection="1">
      <protection locked="0"/>
    </xf>
    <xf numFmtId="14" fontId="41" fillId="3" borderId="14" xfId="0" applyNumberFormat="1" applyFont="1" applyFill="1" applyBorder="1" applyAlignment="1" applyProtection="1">
      <alignment horizontal="center"/>
      <protection locked="0"/>
    </xf>
    <xf numFmtId="0" fontId="76" fillId="3" borderId="1" xfId="0" applyFont="1" applyFill="1" applyBorder="1" applyAlignment="1" applyProtection="1">
      <alignment horizontal="center" vertical="top" wrapText="1"/>
      <protection locked="0"/>
    </xf>
    <xf numFmtId="0" fontId="34" fillId="0" borderId="1" xfId="0" applyFont="1" applyBorder="1" applyAlignment="1" applyProtection="1">
      <alignment horizontal="center" vertical="center"/>
      <protection locked="0"/>
    </xf>
    <xf numFmtId="0" fontId="101" fillId="3" borderId="1" xfId="0" applyFont="1" applyFill="1" applyBorder="1" applyAlignment="1" applyProtection="1">
      <alignment horizontal="center" vertical="top"/>
      <protection locked="0"/>
    </xf>
    <xf numFmtId="14" fontId="156" fillId="3" borderId="14" xfId="0" applyNumberFormat="1" applyFont="1" applyFill="1" applyBorder="1" applyAlignment="1" applyProtection="1">
      <alignment horizontal="left" vertical="center"/>
      <protection locked="0"/>
    </xf>
    <xf numFmtId="0" fontId="109" fillId="3" borderId="1" xfId="0" applyFont="1" applyFill="1" applyBorder="1" applyAlignment="1" applyProtection="1">
      <alignment vertical="top" wrapText="1"/>
      <protection locked="0"/>
    </xf>
    <xf numFmtId="0" fontId="155" fillId="3" borderId="1" xfId="0" applyFont="1" applyFill="1" applyBorder="1" applyAlignment="1" applyProtection="1">
      <alignment vertical="top" wrapText="1"/>
      <protection locked="0"/>
    </xf>
    <xf numFmtId="0" fontId="108" fillId="3" borderId="1" xfId="0" applyFont="1" applyFill="1" applyBorder="1" applyAlignment="1" applyProtection="1">
      <alignment vertical="top" wrapText="1"/>
      <protection locked="0"/>
    </xf>
    <xf numFmtId="0" fontId="156" fillId="3" borderId="1" xfId="0" applyFont="1" applyFill="1" applyBorder="1" applyAlignment="1" applyProtection="1">
      <alignment vertical="top" wrapText="1"/>
      <protection locked="0"/>
    </xf>
    <xf numFmtId="0" fontId="149" fillId="3" borderId="1" xfId="0" applyFont="1" applyFill="1" applyBorder="1" applyAlignment="1" applyProtection="1">
      <alignment horizontal="center" vertical="top" wrapText="1"/>
      <protection locked="0"/>
    </xf>
    <xf numFmtId="0" fontId="33" fillId="3" borderId="1" xfId="0" applyFont="1" applyFill="1" applyBorder="1" applyAlignment="1" applyProtection="1">
      <alignment vertical="top" wrapText="1"/>
      <protection locked="0"/>
    </xf>
    <xf numFmtId="0" fontId="99" fillId="3" borderId="1" xfId="0" applyFont="1" applyFill="1" applyBorder="1" applyAlignment="1" applyProtection="1">
      <alignment vertical="top" wrapText="1"/>
      <protection locked="0"/>
    </xf>
    <xf numFmtId="0" fontId="28" fillId="3" borderId="0" xfId="0" applyFont="1" applyFill="1" applyAlignment="1" applyProtection="1">
      <alignment horizontal="center" vertical="center"/>
      <protection locked="0"/>
    </xf>
    <xf numFmtId="0" fontId="41" fillId="3" borderId="0" xfId="0" applyFont="1" applyFill="1" applyAlignment="1" applyProtection="1">
      <alignment horizontal="left" vertical="center"/>
      <protection locked="0"/>
    </xf>
    <xf numFmtId="0" fontId="11" fillId="3" borderId="0" xfId="0" applyFont="1" applyFill="1" applyAlignment="1" applyProtection="1">
      <alignment vertical="center"/>
      <protection locked="0"/>
    </xf>
    <xf numFmtId="14" fontId="37" fillId="3" borderId="14" xfId="0" applyNumberFormat="1" applyFont="1" applyFill="1" applyBorder="1" applyAlignment="1" applyProtection="1">
      <alignment horizontal="left"/>
      <protection locked="0"/>
    </xf>
    <xf numFmtId="0" fontId="26" fillId="3" borderId="0" xfId="0" applyFont="1" applyFill="1" applyAlignment="1" applyProtection="1">
      <protection locked="0"/>
    </xf>
    <xf numFmtId="0" fontId="109" fillId="3" borderId="1" xfId="0" applyFont="1" applyFill="1" applyBorder="1" applyAlignment="1" applyProtection="1">
      <alignment horizontal="left" vertical="top" wrapText="1"/>
      <protection locked="0"/>
    </xf>
    <xf numFmtId="0" fontId="35" fillId="3" borderId="1" xfId="0" applyFont="1" applyFill="1" applyBorder="1" applyAlignment="1" applyProtection="1">
      <alignment vertical="top" wrapText="1"/>
      <protection locked="0"/>
    </xf>
    <xf numFmtId="9" fontId="156" fillId="3" borderId="1" xfId="0" applyNumberFormat="1" applyFont="1" applyFill="1" applyBorder="1" applyAlignment="1" applyProtection="1">
      <alignment horizontal="center" vertical="top"/>
      <protection locked="0"/>
    </xf>
    <xf numFmtId="0" fontId="33" fillId="3" borderId="1" xfId="0" applyFont="1" applyFill="1" applyBorder="1" applyAlignment="1" applyProtection="1">
      <alignment vertical="top"/>
      <protection locked="0"/>
    </xf>
    <xf numFmtId="0" fontId="33" fillId="3" borderId="0" xfId="0" applyFont="1" applyFill="1" applyProtection="1">
      <protection locked="0"/>
    </xf>
    <xf numFmtId="0" fontId="35" fillId="3" borderId="1" xfId="0" applyFont="1" applyFill="1" applyBorder="1" applyAlignment="1" applyProtection="1">
      <alignment horizontal="left" vertical="top" wrapText="1"/>
      <protection locked="0"/>
    </xf>
    <xf numFmtId="0" fontId="35" fillId="3" borderId="1" xfId="0" applyFont="1" applyFill="1" applyBorder="1" applyAlignment="1" applyProtection="1">
      <alignment wrapText="1"/>
      <protection locked="0"/>
    </xf>
    <xf numFmtId="0" fontId="120" fillId="3" borderId="1" xfId="0" applyNumberFormat="1" applyFont="1" applyFill="1" applyBorder="1" applyAlignment="1" applyProtection="1">
      <alignment horizontal="center"/>
      <protection locked="0"/>
    </xf>
    <xf numFmtId="0" fontId="30" fillId="3" borderId="0" xfId="0" applyNumberFormat="1" applyFont="1" applyFill="1" applyAlignment="1" applyProtection="1">
      <alignment horizontal="center" vertical="top" wrapText="1"/>
      <protection locked="0"/>
    </xf>
    <xf numFmtId="0" fontId="30" fillId="3" borderId="0" xfId="0" applyNumberFormat="1" applyFont="1" applyFill="1" applyAlignment="1" applyProtection="1">
      <alignment vertical="top"/>
      <protection locked="0"/>
    </xf>
    <xf numFmtId="0" fontId="30" fillId="3" borderId="0" xfId="0" applyNumberFormat="1" applyFont="1" applyFill="1" applyAlignment="1" applyProtection="1">
      <alignment vertical="top" wrapText="1"/>
      <protection locked="0"/>
    </xf>
    <xf numFmtId="0" fontId="30" fillId="4" borderId="1" xfId="0" applyFont="1" applyFill="1" applyBorder="1" applyAlignment="1">
      <alignment vertical="top" wrapText="1"/>
    </xf>
    <xf numFmtId="14" fontId="22" fillId="3" borderId="1" xfId="0" applyNumberFormat="1" applyFont="1" applyFill="1" applyBorder="1" applyAlignment="1" applyProtection="1">
      <alignment vertical="top"/>
      <protection locked="0"/>
    </xf>
    <xf numFmtId="0" fontId="28" fillId="3" borderId="1" xfId="0" applyFont="1" applyFill="1" applyBorder="1" applyAlignment="1" applyProtection="1">
      <alignment horizontal="center" vertical="top"/>
      <protection locked="0"/>
    </xf>
    <xf numFmtId="0" fontId="30" fillId="3" borderId="1" xfId="0" applyFont="1" applyFill="1" applyBorder="1" applyAlignment="1" applyProtection="1">
      <alignment vertical="top"/>
      <protection locked="0"/>
    </xf>
    <xf numFmtId="0" fontId="30" fillId="4" borderId="0" xfId="0" applyFont="1" applyFill="1" applyAlignment="1"/>
    <xf numFmtId="0" fontId="0" fillId="3" borderId="0" xfId="0" applyFill="1" applyAlignment="1" applyProtection="1">
      <protection locked="0"/>
    </xf>
    <xf numFmtId="0" fontId="21" fillId="3" borderId="1" xfId="0" applyFont="1" applyFill="1" applyBorder="1" applyProtection="1">
      <protection locked="0"/>
    </xf>
    <xf numFmtId="0" fontId="28" fillId="3" borderId="1" xfId="0" applyFont="1" applyFill="1" applyBorder="1" applyAlignment="1" applyProtection="1">
      <alignment horizontal="center"/>
      <protection locked="0"/>
    </xf>
    <xf numFmtId="0" fontId="22" fillId="3" borderId="1" xfId="0" applyFont="1" applyFill="1" applyBorder="1" applyProtection="1">
      <protection locked="0"/>
    </xf>
    <xf numFmtId="0" fontId="26" fillId="3" borderId="1" xfId="0" applyFont="1" applyFill="1" applyBorder="1" applyAlignment="1" applyProtection="1">
      <alignment horizontal="center" vertical="center"/>
      <protection locked="0"/>
    </xf>
    <xf numFmtId="0" fontId="190" fillId="3" borderId="1" xfId="0" applyFont="1" applyFill="1" applyBorder="1" applyAlignment="1" applyProtection="1">
      <alignment horizontal="center" vertical="center"/>
      <protection locked="0"/>
    </xf>
    <xf numFmtId="0" fontId="0" fillId="0" borderId="0" xfId="0" applyProtection="1">
      <protection locked="0"/>
    </xf>
    <xf numFmtId="0" fontId="21" fillId="0" borderId="0" xfId="0" applyFont="1" applyProtection="1">
      <protection locked="0"/>
    </xf>
    <xf numFmtId="0" fontId="3" fillId="3" borderId="0" xfId="0" applyFont="1" applyFill="1" applyAlignment="1" applyProtection="1">
      <alignment horizontal="left"/>
      <protection locked="0"/>
    </xf>
    <xf numFmtId="0" fontId="83" fillId="3" borderId="1" xfId="0" applyFont="1" applyFill="1" applyBorder="1" applyAlignment="1" applyProtection="1">
      <alignment horizontal="center" vertical="center"/>
      <protection locked="0"/>
    </xf>
    <xf numFmtId="0" fontId="83" fillId="3" borderId="1" xfId="0" applyFont="1" applyFill="1" applyBorder="1" applyAlignment="1" applyProtection="1">
      <alignment horizontal="left" vertical="center" wrapText="1"/>
      <protection locked="0"/>
    </xf>
    <xf numFmtId="0" fontId="144" fillId="3" borderId="1" xfId="0" applyFont="1" applyFill="1" applyBorder="1" applyAlignment="1" applyProtection="1">
      <alignment horizontal="center" vertical="center"/>
      <protection locked="0"/>
    </xf>
    <xf numFmtId="0" fontId="144" fillId="0" borderId="1" xfId="0" applyFont="1" applyBorder="1" applyProtection="1">
      <protection locked="0"/>
    </xf>
    <xf numFmtId="0" fontId="144" fillId="0" borderId="1" xfId="0" applyFont="1" applyBorder="1" applyAlignment="1" applyProtection="1">
      <alignment horizontal="center"/>
      <protection locked="0"/>
    </xf>
    <xf numFmtId="0" fontId="83" fillId="0" borderId="1" xfId="0" applyFont="1" applyBorder="1" applyProtection="1">
      <protection locked="0"/>
    </xf>
    <xf numFmtId="0" fontId="83" fillId="3" borderId="0" xfId="0" applyFont="1" applyFill="1" applyProtection="1">
      <protection locked="0"/>
    </xf>
    <xf numFmtId="0" fontId="83" fillId="3" borderId="0" xfId="0" applyFont="1" applyFill="1" applyAlignment="1" applyProtection="1">
      <alignment horizontal="center"/>
      <protection locked="0"/>
    </xf>
    <xf numFmtId="14" fontId="0" fillId="3" borderId="1" xfId="0" applyNumberFormat="1" applyFill="1" applyBorder="1" applyProtection="1">
      <protection locked="0"/>
    </xf>
    <xf numFmtId="0" fontId="0" fillId="3" borderId="1" xfId="0" applyFill="1" applyBorder="1" applyAlignment="1" applyProtection="1">
      <alignment horizontal="center" vertical="center"/>
      <protection locked="0"/>
    </xf>
    <xf numFmtId="17" fontId="0" fillId="3" borderId="1" xfId="0" applyNumberFormat="1" applyFill="1" applyBorder="1" applyAlignment="1" applyProtection="1">
      <alignment horizontal="center" vertical="center"/>
      <protection locked="0"/>
    </xf>
    <xf numFmtId="0" fontId="0" fillId="6" borderId="1" xfId="0" applyFill="1" applyBorder="1" applyAlignment="1" applyProtection="1">
      <alignment horizontal="center" vertical="center"/>
    </xf>
    <xf numFmtId="2" fontId="0" fillId="6" borderId="1" xfId="0" applyNumberFormat="1" applyFill="1" applyBorder="1" applyAlignment="1" applyProtection="1">
      <alignment horizontal="center" vertical="center"/>
    </xf>
    <xf numFmtId="0" fontId="105" fillId="6" borderId="1" xfId="0" applyFont="1" applyFill="1" applyBorder="1" applyAlignment="1" applyProtection="1">
      <alignment horizontal="center" vertical="center"/>
    </xf>
    <xf numFmtId="2" fontId="105" fillId="6" borderId="1" xfId="0" applyNumberFormat="1" applyFont="1" applyFill="1" applyBorder="1" applyAlignment="1" applyProtection="1">
      <alignment horizontal="center" vertical="center"/>
    </xf>
    <xf numFmtId="14" fontId="210" fillId="3" borderId="0" xfId="0" applyNumberFormat="1" applyFont="1" applyFill="1" applyAlignment="1" applyProtection="1">
      <alignment horizontal="center" vertical="center"/>
      <protection locked="0"/>
    </xf>
    <xf numFmtId="0" fontId="30" fillId="3" borderId="0" xfId="0" applyFont="1" applyFill="1" applyAlignment="1" applyProtection="1">
      <alignment vertical="center"/>
      <protection locked="0"/>
    </xf>
    <xf numFmtId="0" fontId="30" fillId="4" borderId="0" xfId="0" applyFont="1" applyFill="1" applyAlignment="1" applyProtection="1">
      <alignment vertical="center"/>
      <protection locked="0"/>
    </xf>
    <xf numFmtId="0" fontId="30" fillId="4" borderId="0" xfId="0" applyFont="1" applyFill="1" applyAlignment="1" applyProtection="1">
      <alignment vertical="center"/>
    </xf>
    <xf numFmtId="0" fontId="30" fillId="4" borderId="0" xfId="0" applyFont="1" applyFill="1" applyAlignment="1">
      <alignment vertical="center"/>
    </xf>
    <xf numFmtId="0" fontId="107" fillId="3" borderId="0" xfId="0" applyFont="1" applyFill="1" applyAlignment="1" applyProtection="1">
      <alignment horizontal="center" vertical="top" wrapText="1"/>
      <protection locked="0"/>
    </xf>
    <xf numFmtId="0" fontId="11" fillId="3" borderId="0" xfId="0" applyFont="1" applyFill="1" applyAlignment="1" applyProtection="1">
      <alignment vertical="top"/>
      <protection locked="0"/>
    </xf>
    <xf numFmtId="0" fontId="108" fillId="3" borderId="1" xfId="0" applyFont="1" applyFill="1" applyBorder="1" applyAlignment="1" applyProtection="1">
      <alignment horizontal="center"/>
      <protection locked="0"/>
    </xf>
    <xf numFmtId="0" fontId="108" fillId="3" borderId="1" xfId="0" applyFont="1" applyFill="1" applyBorder="1" applyAlignment="1" applyProtection="1">
      <alignment horizontal="center" vertical="center"/>
      <protection locked="0"/>
    </xf>
    <xf numFmtId="0" fontId="115" fillId="3" borderId="1" xfId="0" applyFont="1" applyFill="1" applyBorder="1" applyAlignment="1" applyProtection="1">
      <alignment horizontal="center" vertical="center"/>
      <protection locked="0"/>
    </xf>
    <xf numFmtId="0" fontId="115" fillId="3" borderId="1" xfId="0" applyFont="1" applyFill="1" applyBorder="1" applyAlignment="1" applyProtection="1">
      <alignment vertical="center"/>
      <protection locked="0"/>
    </xf>
    <xf numFmtId="0" fontId="115" fillId="3" borderId="1" xfId="0" applyFont="1" applyFill="1" applyBorder="1" applyAlignment="1" applyProtection="1">
      <alignment vertical="center" wrapText="1"/>
      <protection locked="0"/>
    </xf>
    <xf numFmtId="0" fontId="113" fillId="3" borderId="14" xfId="0" applyFont="1" applyFill="1" applyBorder="1" applyAlignment="1" applyProtection="1">
      <alignment vertical="top"/>
      <protection locked="0"/>
    </xf>
    <xf numFmtId="0" fontId="115" fillId="3" borderId="1" xfId="0" applyFont="1" applyFill="1" applyBorder="1" applyAlignment="1" applyProtection="1">
      <alignment horizontal="center" vertical="top"/>
      <protection locked="0"/>
    </xf>
    <xf numFmtId="0" fontId="115" fillId="3" borderId="1" xfId="0" applyFont="1" applyFill="1" applyBorder="1" applyAlignment="1" applyProtection="1">
      <alignment vertical="top"/>
      <protection locked="0"/>
    </xf>
    <xf numFmtId="0" fontId="115" fillId="3" borderId="1" xfId="0" applyFont="1" applyFill="1" applyBorder="1" applyAlignment="1" applyProtection="1">
      <alignment vertical="top" wrapText="1"/>
      <protection locked="0"/>
    </xf>
    <xf numFmtId="0" fontId="115" fillId="3" borderId="1" xfId="0" applyFont="1" applyFill="1" applyBorder="1" applyAlignment="1" applyProtection="1">
      <alignment wrapText="1"/>
      <protection locked="0"/>
    </xf>
    <xf numFmtId="0" fontId="79" fillId="3" borderId="1" xfId="0" applyFont="1" applyFill="1" applyBorder="1" applyAlignment="1" applyProtection="1">
      <alignment vertical="top"/>
      <protection locked="0"/>
    </xf>
    <xf numFmtId="0" fontId="115" fillId="3" borderId="0" xfId="0" applyFont="1" applyFill="1" applyBorder="1" applyAlignment="1" applyProtection="1">
      <alignment vertical="top"/>
      <protection locked="0"/>
    </xf>
    <xf numFmtId="0" fontId="30" fillId="3" borderId="14" xfId="0" applyFont="1" applyFill="1" applyBorder="1" applyAlignment="1" applyProtection="1">
      <alignment vertical="center"/>
      <protection locked="0"/>
    </xf>
    <xf numFmtId="0" fontId="30" fillId="3" borderId="1" xfId="0" applyFont="1" applyFill="1" applyBorder="1" applyAlignment="1" applyProtection="1">
      <alignment horizontal="left" vertical="top" wrapText="1"/>
      <protection locked="0"/>
    </xf>
    <xf numFmtId="0" fontId="21" fillId="3" borderId="1" xfId="0" applyFont="1" applyFill="1" applyBorder="1" applyAlignment="1" applyProtection="1">
      <alignment horizontal="left" vertical="top" wrapText="1"/>
      <protection locked="0"/>
    </xf>
    <xf numFmtId="0" fontId="30" fillId="0" borderId="1" xfId="0" applyFont="1" applyBorder="1" applyAlignment="1" applyProtection="1">
      <alignment horizontal="center" vertical="center"/>
      <protection locked="0"/>
    </xf>
    <xf numFmtId="0" fontId="122" fillId="3" borderId="14" xfId="0" applyFont="1" applyFill="1" applyBorder="1" applyAlignment="1" applyProtection="1">
      <alignment horizontal="center"/>
      <protection locked="0"/>
    </xf>
    <xf numFmtId="0" fontId="29" fillId="3" borderId="1" xfId="0" applyFont="1" applyFill="1" applyBorder="1" applyAlignment="1" applyProtection="1">
      <alignment horizontal="center"/>
      <protection locked="0"/>
    </xf>
    <xf numFmtId="0" fontId="124" fillId="3" borderId="1" xfId="0" applyFont="1" applyFill="1" applyBorder="1" applyAlignment="1" applyProtection="1">
      <alignment horizontal="center" vertical="center"/>
      <protection locked="0"/>
    </xf>
    <xf numFmtId="0" fontId="124" fillId="3" borderId="1" xfId="0" applyFont="1" applyFill="1" applyBorder="1" applyAlignment="1" applyProtection="1">
      <alignment horizontal="left" vertical="center"/>
      <protection locked="0"/>
    </xf>
    <xf numFmtId="0" fontId="124" fillId="3" borderId="1" xfId="0" applyFont="1" applyFill="1" applyBorder="1" applyAlignment="1" applyProtection="1">
      <alignment horizontal="left"/>
      <protection locked="0"/>
    </xf>
    <xf numFmtId="18" fontId="29" fillId="3" borderId="1" xfId="0" applyNumberFormat="1" applyFont="1" applyFill="1" applyBorder="1" applyAlignment="1" applyProtection="1">
      <alignment horizontal="center"/>
      <protection locked="0"/>
    </xf>
    <xf numFmtId="0" fontId="29" fillId="3" borderId="1" xfId="0" applyFont="1" applyFill="1" applyBorder="1" applyAlignment="1" applyProtection="1">
      <alignment horizontal="center" vertical="top"/>
      <protection locked="0"/>
    </xf>
    <xf numFmtId="0" fontId="124" fillId="3" borderId="1" xfId="0" applyFont="1" applyFill="1" applyBorder="1" applyAlignment="1" applyProtection="1">
      <alignment horizontal="center" vertical="top"/>
      <protection locked="0"/>
    </xf>
    <xf numFmtId="0" fontId="85" fillId="3" borderId="1" xfId="0" applyFont="1" applyFill="1" applyBorder="1" applyAlignment="1" applyProtection="1">
      <alignment horizontal="left" vertical="top" wrapText="1"/>
      <protection locked="0"/>
    </xf>
    <xf numFmtId="0" fontId="124" fillId="3" borderId="1" xfId="0" applyFont="1" applyFill="1" applyBorder="1" applyAlignment="1" applyProtection="1">
      <alignment horizontal="left" vertical="top"/>
      <protection locked="0"/>
    </xf>
    <xf numFmtId="0" fontId="131" fillId="3" borderId="1" xfId="0" applyFont="1" applyFill="1" applyBorder="1" applyAlignment="1" applyProtection="1">
      <alignment horizontal="left" vertical="top" wrapText="1"/>
      <protection locked="0"/>
    </xf>
    <xf numFmtId="0" fontId="124" fillId="3" borderId="1" xfId="0" applyFont="1" applyFill="1" applyBorder="1" applyProtection="1">
      <protection locked="0"/>
    </xf>
    <xf numFmtId="14" fontId="28" fillId="3" borderId="0" xfId="0" applyNumberFormat="1" applyFont="1" applyFill="1" applyBorder="1" applyAlignment="1" applyProtection="1">
      <alignment horizontal="center" vertical="center"/>
      <protection locked="0"/>
    </xf>
    <xf numFmtId="0" fontId="134" fillId="3" borderId="14" xfId="0" applyFont="1" applyFill="1" applyBorder="1" applyAlignment="1" applyProtection="1">
      <protection locked="0"/>
    </xf>
    <xf numFmtId="0" fontId="198" fillId="3" borderId="1" xfId="0" applyFont="1" applyFill="1" applyBorder="1" applyProtection="1">
      <protection locked="0"/>
    </xf>
    <xf numFmtId="0" fontId="198" fillId="3" borderId="4" xfId="0" applyFont="1" applyFill="1" applyBorder="1" applyAlignment="1" applyProtection="1">
      <alignment horizontal="left"/>
      <protection locked="0"/>
    </xf>
    <xf numFmtId="0" fontId="108" fillId="3" borderId="1" xfId="0" applyFont="1" applyFill="1" applyBorder="1" applyAlignment="1" applyProtection="1">
      <alignment horizontal="center" vertical="top" wrapText="1"/>
      <protection locked="0"/>
    </xf>
    <xf numFmtId="17" fontId="160" fillId="3" borderId="1" xfId="0" applyNumberFormat="1" applyFont="1" applyFill="1" applyBorder="1" applyAlignment="1" applyProtection="1">
      <alignment horizontal="left" vertical="top" wrapText="1"/>
      <protection locked="0"/>
    </xf>
    <xf numFmtId="0" fontId="161" fillId="3" borderId="1" xfId="0" applyFont="1" applyFill="1" applyBorder="1" applyAlignment="1" applyProtection="1">
      <alignment vertical="top" wrapText="1"/>
      <protection locked="0"/>
    </xf>
    <xf numFmtId="0" fontId="162" fillId="3" borderId="1" xfId="0" applyFont="1" applyFill="1" applyBorder="1" applyAlignment="1" applyProtection="1">
      <alignment vertical="top" wrapText="1"/>
      <protection locked="0"/>
    </xf>
    <xf numFmtId="0" fontId="41" fillId="3" borderId="1" xfId="0" applyFont="1" applyFill="1" applyBorder="1" applyAlignment="1" applyProtection="1">
      <alignment horizontal="center" vertical="top" wrapText="1"/>
      <protection locked="0"/>
    </xf>
    <xf numFmtId="0" fontId="21" fillId="3" borderId="1" xfId="0" applyFont="1" applyFill="1" applyBorder="1" applyAlignment="1" applyProtection="1">
      <alignment horizontal="center" vertical="top"/>
      <protection locked="0"/>
    </xf>
    <xf numFmtId="17" fontId="160" fillId="3" borderId="1" xfId="0" applyNumberFormat="1" applyFont="1" applyFill="1" applyBorder="1" applyAlignment="1" applyProtection="1">
      <alignment horizontal="center" vertical="center" wrapText="1"/>
      <protection locked="0"/>
    </xf>
    <xf numFmtId="0" fontId="0" fillId="3" borderId="1" xfId="0" applyFont="1" applyFill="1" applyBorder="1" applyAlignment="1" applyProtection="1">
      <alignment vertical="top"/>
      <protection locked="0"/>
    </xf>
    <xf numFmtId="0" fontId="0" fillId="3" borderId="1" xfId="0" applyFont="1" applyFill="1" applyBorder="1" applyAlignment="1" applyProtection="1">
      <alignment horizontal="center" vertical="top"/>
      <protection locked="0"/>
    </xf>
    <xf numFmtId="0" fontId="0" fillId="3" borderId="1" xfId="0" applyFont="1" applyFill="1" applyBorder="1" applyAlignment="1" applyProtection="1">
      <alignment horizontal="center" vertical="center"/>
      <protection locked="0"/>
    </xf>
    <xf numFmtId="0" fontId="41" fillId="3" borderId="1" xfId="0" applyFont="1" applyFill="1" applyBorder="1" applyAlignment="1" applyProtection="1">
      <alignment horizontal="left" vertical="top" wrapText="1"/>
      <protection locked="0"/>
    </xf>
    <xf numFmtId="0" fontId="157" fillId="3" borderId="1" xfId="0" applyFont="1" applyFill="1" applyBorder="1" applyAlignment="1" applyProtection="1">
      <alignment vertical="top" wrapText="1"/>
      <protection locked="0"/>
    </xf>
    <xf numFmtId="0" fontId="81" fillId="3" borderId="1" xfId="0" applyFont="1" applyFill="1" applyBorder="1" applyAlignment="1" applyProtection="1">
      <alignment vertical="top" wrapText="1"/>
      <protection locked="0"/>
    </xf>
    <xf numFmtId="0" fontId="38" fillId="3" borderId="1" xfId="0" applyFont="1" applyFill="1" applyBorder="1" applyAlignment="1" applyProtection="1">
      <alignment vertical="top" wrapText="1"/>
      <protection locked="0"/>
    </xf>
    <xf numFmtId="0" fontId="38" fillId="3" borderId="1" xfId="0" applyFont="1" applyFill="1" applyBorder="1" applyAlignment="1" applyProtection="1">
      <alignment horizontal="center" vertical="top" wrapText="1"/>
      <protection locked="0"/>
    </xf>
    <xf numFmtId="17" fontId="106" fillId="3" borderId="1" xfId="0" applyNumberFormat="1" applyFont="1" applyFill="1" applyBorder="1" applyAlignment="1" applyProtection="1">
      <alignment horizontal="left" vertical="top" wrapText="1"/>
      <protection locked="0"/>
    </xf>
    <xf numFmtId="0" fontId="159" fillId="3" borderId="1" xfId="0" applyFont="1" applyFill="1" applyBorder="1" applyAlignment="1" applyProtection="1">
      <alignment vertical="top" wrapText="1"/>
      <protection locked="0"/>
    </xf>
    <xf numFmtId="0" fontId="163" fillId="3" borderId="1" xfId="0" applyFont="1" applyFill="1" applyBorder="1" applyAlignment="1" applyProtection="1">
      <alignment horizontal="center" vertical="top" wrapText="1"/>
      <protection locked="0"/>
    </xf>
    <xf numFmtId="0" fontId="41" fillId="3" borderId="1" xfId="0" applyFont="1" applyFill="1" applyBorder="1" applyAlignment="1" applyProtection="1">
      <alignment vertical="top" wrapText="1"/>
      <protection locked="0"/>
    </xf>
    <xf numFmtId="0" fontId="41" fillId="3" borderId="1" xfId="0" applyFont="1" applyFill="1" applyBorder="1" applyAlignment="1" applyProtection="1">
      <alignment horizontal="center" wrapText="1"/>
      <protection locked="0"/>
    </xf>
    <xf numFmtId="0" fontId="106" fillId="3" borderId="1" xfId="0" applyFont="1" applyFill="1" applyBorder="1" applyAlignment="1" applyProtection="1">
      <alignment horizontal="left" wrapText="1"/>
      <protection locked="0"/>
    </xf>
    <xf numFmtId="0" fontId="159" fillId="3" borderId="1" xfId="0" applyFont="1" applyFill="1" applyBorder="1" applyAlignment="1" applyProtection="1">
      <alignment wrapText="1"/>
      <protection locked="0"/>
    </xf>
    <xf numFmtId="0" fontId="163" fillId="3" borderId="1" xfId="0" applyFont="1" applyFill="1" applyBorder="1" applyAlignment="1" applyProtection="1">
      <alignment horizontal="center" wrapText="1"/>
      <protection locked="0"/>
    </xf>
    <xf numFmtId="0" fontId="38" fillId="3" borderId="1" xfId="0" applyFont="1" applyFill="1" applyBorder="1" applyAlignment="1" applyProtection="1">
      <alignment horizontal="center" wrapText="1"/>
      <protection locked="0"/>
    </xf>
    <xf numFmtId="0" fontId="0" fillId="3" borderId="1" xfId="0" applyFont="1" applyFill="1" applyBorder="1" applyAlignment="1" applyProtection="1">
      <protection locked="0"/>
    </xf>
    <xf numFmtId="0" fontId="41" fillId="3" borderId="1" xfId="0" applyFont="1" applyFill="1" applyBorder="1" applyAlignment="1" applyProtection="1">
      <alignment horizontal="left" wrapText="1"/>
      <protection locked="0"/>
    </xf>
    <xf numFmtId="0" fontId="157" fillId="3" borderId="1" xfId="0" applyFont="1" applyFill="1" applyBorder="1" applyAlignment="1" applyProtection="1">
      <alignment wrapText="1"/>
      <protection locked="0"/>
    </xf>
    <xf numFmtId="0" fontId="70" fillId="3" borderId="1" xfId="0" applyFont="1" applyFill="1" applyBorder="1" applyAlignment="1" applyProtection="1">
      <alignment horizontal="center" wrapText="1"/>
      <protection locked="0"/>
    </xf>
    <xf numFmtId="0" fontId="81" fillId="3" borderId="1" xfId="0" applyFont="1" applyFill="1" applyBorder="1" applyAlignment="1" applyProtection="1">
      <alignment horizontal="center" wrapText="1"/>
      <protection locked="0"/>
    </xf>
    <xf numFmtId="0" fontId="157" fillId="3" borderId="0" xfId="0" applyFont="1" applyFill="1" applyAlignment="1" applyProtection="1">
      <alignment horizontal="center"/>
      <protection locked="0"/>
    </xf>
    <xf numFmtId="0" fontId="157" fillId="3" borderId="0" xfId="0" applyFont="1" applyFill="1" applyAlignment="1" applyProtection="1">
      <alignment horizontal="left"/>
      <protection locked="0"/>
    </xf>
    <xf numFmtId="17" fontId="41" fillId="3" borderId="1" xfId="0" applyNumberFormat="1" applyFont="1" applyFill="1" applyBorder="1" applyAlignment="1" applyProtection="1">
      <alignment horizontal="left" vertical="top" wrapText="1"/>
      <protection locked="0"/>
    </xf>
    <xf numFmtId="0" fontId="38" fillId="3" borderId="1" xfId="0" applyFont="1" applyFill="1" applyBorder="1" applyAlignment="1" applyProtection="1">
      <alignment wrapText="1"/>
      <protection locked="0"/>
    </xf>
    <xf numFmtId="17" fontId="41" fillId="3" borderId="1" xfId="0" applyNumberFormat="1" applyFont="1" applyFill="1" applyBorder="1" applyAlignment="1" applyProtection="1">
      <alignment horizontal="left" wrapText="1"/>
      <protection locked="0"/>
    </xf>
    <xf numFmtId="0" fontId="41" fillId="3" borderId="1" xfId="0" applyFont="1" applyFill="1" applyBorder="1" applyAlignment="1" applyProtection="1">
      <alignment wrapText="1"/>
      <protection locked="0"/>
    </xf>
    <xf numFmtId="0" fontId="41" fillId="3" borderId="4" xfId="0" applyFont="1" applyFill="1" applyBorder="1" applyAlignment="1" applyProtection="1">
      <alignment horizontal="center" wrapText="1"/>
      <protection locked="0"/>
    </xf>
    <xf numFmtId="0" fontId="41" fillId="3" borderId="4" xfId="0" applyFont="1" applyFill="1" applyBorder="1" applyAlignment="1" applyProtection="1">
      <alignment horizontal="left" wrapText="1"/>
      <protection locked="0"/>
    </xf>
    <xf numFmtId="0" fontId="157" fillId="3" borderId="4" xfId="0" applyFont="1" applyFill="1" applyBorder="1" applyAlignment="1" applyProtection="1">
      <alignment wrapText="1"/>
      <protection locked="0"/>
    </xf>
    <xf numFmtId="0" fontId="70" fillId="3" borderId="4" xfId="0" applyFont="1" applyFill="1" applyBorder="1" applyAlignment="1" applyProtection="1">
      <alignment horizontal="center" wrapText="1"/>
      <protection locked="0"/>
    </xf>
    <xf numFmtId="0" fontId="38" fillId="3" borderId="4" xfId="0" applyFont="1" applyFill="1" applyBorder="1" applyAlignment="1" applyProtection="1">
      <alignment horizontal="center" wrapText="1"/>
      <protection locked="0"/>
    </xf>
    <xf numFmtId="0" fontId="103" fillId="3" borderId="1" xfId="0" applyFont="1" applyFill="1" applyBorder="1" applyAlignment="1" applyProtection="1">
      <alignment horizontal="center" wrapText="1"/>
      <protection locked="0"/>
    </xf>
    <xf numFmtId="0" fontId="103" fillId="3" borderId="2" xfId="0" applyFont="1" applyFill="1" applyBorder="1" applyAlignment="1" applyProtection="1">
      <alignment horizontal="left" wrapText="1"/>
      <protection locked="0"/>
    </xf>
    <xf numFmtId="0" fontId="102" fillId="3" borderId="3" xfId="0" applyFont="1" applyFill="1" applyBorder="1" applyAlignment="1" applyProtection="1">
      <alignment horizontal="left" wrapText="1"/>
      <protection locked="0"/>
    </xf>
    <xf numFmtId="0" fontId="83" fillId="3" borderId="1" xfId="0" applyFont="1" applyFill="1" applyBorder="1" applyAlignment="1" applyProtection="1">
      <alignment horizontal="center" vertical="center" wrapText="1"/>
      <protection locked="0"/>
    </xf>
    <xf numFmtId="14" fontId="83" fillId="3" borderId="2" xfId="0" applyNumberFormat="1" applyFont="1" applyFill="1" applyBorder="1" applyAlignment="1" applyProtection="1">
      <alignment horizontal="center" vertical="center" wrapText="1"/>
      <protection locked="0"/>
    </xf>
    <xf numFmtId="0" fontId="102" fillId="3" borderId="2" xfId="0" applyFont="1" applyFill="1" applyBorder="1" applyAlignment="1" applyProtection="1">
      <alignment horizontal="center" vertical="center" wrapText="1"/>
      <protection locked="0"/>
    </xf>
    <xf numFmtId="0" fontId="103" fillId="3" borderId="1" xfId="0" applyFont="1" applyFill="1" applyBorder="1" applyAlignment="1" applyProtection="1">
      <alignment horizontal="center" vertical="center" wrapText="1"/>
      <protection locked="0"/>
    </xf>
    <xf numFmtId="0" fontId="102" fillId="3" borderId="3" xfId="0" applyFont="1" applyFill="1" applyBorder="1" applyAlignment="1" applyProtection="1">
      <alignment horizontal="left" vertical="center" wrapText="1"/>
      <protection locked="0"/>
    </xf>
    <xf numFmtId="0" fontId="103" fillId="3" borderId="1" xfId="0" applyFont="1" applyFill="1" applyBorder="1" applyAlignment="1" applyProtection="1">
      <alignment horizontal="center" vertical="top" wrapText="1"/>
      <protection locked="0"/>
    </xf>
    <xf numFmtId="0" fontId="103" fillId="3" borderId="2" xfId="0" applyFont="1" applyFill="1" applyBorder="1" applyAlignment="1" applyProtection="1">
      <alignment horizontal="left" vertical="top" wrapText="1"/>
      <protection locked="0"/>
    </xf>
    <xf numFmtId="0" fontId="103" fillId="3" borderId="1" xfId="0" applyFont="1" applyFill="1" applyBorder="1" applyAlignment="1" applyProtection="1">
      <alignment horizontal="left" vertical="top" wrapText="1"/>
      <protection locked="0"/>
    </xf>
    <xf numFmtId="0" fontId="103" fillId="3" borderId="3" xfId="0" applyFont="1" applyFill="1" applyBorder="1" applyAlignment="1" applyProtection="1">
      <alignment horizontal="left" vertical="top" wrapText="1"/>
      <protection locked="0"/>
    </xf>
    <xf numFmtId="0" fontId="33" fillId="3" borderId="1" xfId="0" applyFont="1" applyFill="1" applyBorder="1" applyProtection="1">
      <protection locked="0"/>
    </xf>
    <xf numFmtId="0" fontId="105" fillId="3" borderId="1" xfId="0" applyFont="1" applyFill="1" applyBorder="1" applyProtection="1">
      <protection locked="0"/>
    </xf>
    <xf numFmtId="0" fontId="102" fillId="3" borderId="1" xfId="0" applyFont="1" applyFill="1" applyBorder="1" applyAlignment="1" applyProtection="1">
      <alignment horizontal="left" vertical="center"/>
      <protection locked="0"/>
    </xf>
    <xf numFmtId="0" fontId="3" fillId="3" borderId="1" xfId="0" applyFont="1" applyFill="1" applyBorder="1" applyProtection="1">
      <protection locked="0"/>
    </xf>
    <xf numFmtId="0" fontId="102" fillId="3" borderId="1" xfId="0" applyFont="1" applyFill="1" applyBorder="1" applyProtection="1">
      <protection locked="0"/>
    </xf>
    <xf numFmtId="0" fontId="100" fillId="3" borderId="0" xfId="0" applyFont="1" applyFill="1" applyProtection="1">
      <protection locked="0"/>
    </xf>
    <xf numFmtId="0" fontId="13" fillId="3" borderId="1" xfId="0" applyFont="1" applyFill="1" applyBorder="1" applyAlignment="1" applyProtection="1">
      <alignment vertical="top" wrapText="1"/>
      <protection locked="0"/>
    </xf>
    <xf numFmtId="0" fontId="13" fillId="3" borderId="1" xfId="0" applyNumberFormat="1" applyFont="1" applyFill="1" applyBorder="1" applyAlignment="1" applyProtection="1">
      <alignment vertical="top" wrapText="1"/>
      <protection locked="0"/>
    </xf>
    <xf numFmtId="0" fontId="21" fillId="4" borderId="0" xfId="0" applyFont="1" applyFill="1" applyAlignment="1" applyProtection="1">
      <alignment horizontal="center" vertical="center"/>
      <protection locked="0"/>
    </xf>
    <xf numFmtId="0" fontId="33" fillId="4" borderId="0" xfId="0" applyFont="1" applyFill="1" applyAlignment="1" applyProtection="1">
      <protection locked="0"/>
    </xf>
    <xf numFmtId="0" fontId="33" fillId="4" borderId="0" xfId="0" applyFont="1" applyFill="1" applyAlignment="1" applyProtection="1"/>
    <xf numFmtId="0" fontId="41" fillId="5" borderId="1" xfId="0" applyFont="1" applyFill="1" applyBorder="1" applyAlignment="1" applyProtection="1">
      <alignment horizontal="center" vertical="center"/>
      <protection locked="0"/>
    </xf>
    <xf numFmtId="0" fontId="35" fillId="4" borderId="0" xfId="0" applyFont="1" applyFill="1" applyAlignment="1" applyProtection="1">
      <protection locked="0"/>
    </xf>
    <xf numFmtId="0" fontId="35" fillId="4" borderId="0" xfId="0" applyFont="1" applyFill="1" applyAlignment="1" applyProtection="1"/>
    <xf numFmtId="0" fontId="96" fillId="0" borderId="0" xfId="0" applyFont="1"/>
    <xf numFmtId="0" fontId="7" fillId="0" borderId="0" xfId="0" applyNumberFormat="1" applyFont="1" applyBorder="1" applyAlignment="1" applyProtection="1">
      <alignment horizontal="left" vertical="center"/>
    </xf>
    <xf numFmtId="0" fontId="0" fillId="0" borderId="14" xfId="0" applyBorder="1"/>
    <xf numFmtId="0" fontId="4" fillId="0" borderId="14" xfId="0" applyNumberFormat="1" applyFont="1" applyBorder="1" applyAlignment="1" applyProtection="1">
      <alignment horizontal="center"/>
    </xf>
    <xf numFmtId="0" fontId="7" fillId="0" borderId="9" xfId="0" applyNumberFormat="1" applyFont="1" applyBorder="1" applyAlignment="1" applyProtection="1">
      <alignment horizontal="left" vertical="center"/>
    </xf>
    <xf numFmtId="0" fontId="7" fillId="0" borderId="8" xfId="0" applyNumberFormat="1" applyFont="1" applyBorder="1" applyAlignment="1" applyProtection="1">
      <alignment horizontal="left" vertical="center"/>
    </xf>
    <xf numFmtId="0" fontId="33" fillId="0" borderId="0" xfId="0" applyFont="1" applyAlignment="1">
      <alignment horizontal="left"/>
    </xf>
    <xf numFmtId="0" fontId="33" fillId="0" borderId="0" xfId="0" applyFont="1" applyAlignment="1">
      <alignment horizontal="center"/>
    </xf>
    <xf numFmtId="0" fontId="30" fillId="0" borderId="0" xfId="0" applyFont="1" applyAlignment="1">
      <alignment horizontal="center"/>
    </xf>
    <xf numFmtId="0" fontId="31" fillId="3" borderId="0" xfId="0" applyFont="1" applyFill="1" applyAlignment="1" applyProtection="1">
      <alignment horizontal="left" vertical="center"/>
      <protection locked="0"/>
    </xf>
    <xf numFmtId="0" fontId="33" fillId="0" borderId="1" xfId="0" applyFont="1" applyBorder="1" applyAlignment="1">
      <alignment horizontal="center" vertical="top"/>
    </xf>
    <xf numFmtId="0" fontId="33" fillId="0" borderId="1" xfId="0" applyFont="1" applyBorder="1" applyAlignment="1">
      <alignment horizontal="center" vertical="center"/>
    </xf>
    <xf numFmtId="0" fontId="30" fillId="0" borderId="0" xfId="0" applyFont="1" applyAlignment="1">
      <alignment vertical="center"/>
    </xf>
    <xf numFmtId="0" fontId="30" fillId="3" borderId="0" xfId="0" applyNumberFormat="1" applyFont="1" applyFill="1" applyAlignment="1">
      <alignment vertical="top"/>
    </xf>
    <xf numFmtId="0" fontId="98" fillId="0" borderId="1" xfId="0" applyFont="1" applyBorder="1" applyAlignment="1">
      <alignment horizontal="center" vertical="center"/>
    </xf>
    <xf numFmtId="0" fontId="155" fillId="0" borderId="1" xfId="0" applyFont="1" applyBorder="1" applyAlignment="1">
      <alignment horizontal="center" vertical="center"/>
    </xf>
    <xf numFmtId="0" fontId="82" fillId="0" borderId="1" xfId="0" applyFont="1" applyBorder="1" applyAlignment="1">
      <alignment horizontal="center" vertical="top" wrapText="1"/>
    </xf>
    <xf numFmtId="0" fontId="98" fillId="0" borderId="1" xfId="0" applyFont="1" applyBorder="1" applyAlignment="1">
      <alignment horizontal="center" vertical="top" wrapText="1"/>
    </xf>
    <xf numFmtId="14" fontId="106" fillId="3" borderId="0" xfId="0" applyNumberFormat="1" applyFont="1" applyFill="1" applyProtection="1">
      <protection locked="0"/>
    </xf>
    <xf numFmtId="0" fontId="98" fillId="3" borderId="1" xfId="0" applyFont="1" applyFill="1" applyBorder="1" applyAlignment="1">
      <alignment vertical="center"/>
    </xf>
    <xf numFmtId="168" fontId="106" fillId="3" borderId="1" xfId="0" applyNumberFormat="1" applyFont="1" applyFill="1" applyBorder="1" applyAlignment="1" applyProtection="1">
      <alignment horizontal="center" vertical="center"/>
      <protection locked="0"/>
    </xf>
    <xf numFmtId="0" fontId="30" fillId="4" borderId="0" xfId="0" applyNumberFormat="1" applyFont="1" applyFill="1" applyAlignment="1">
      <alignment vertical="top"/>
    </xf>
    <xf numFmtId="0" fontId="30" fillId="4" borderId="0" xfId="0" applyFont="1" applyFill="1" applyProtection="1">
      <protection locked="0"/>
    </xf>
    <xf numFmtId="0" fontId="168" fillId="3" borderId="0" xfId="0" applyFont="1" applyFill="1" applyAlignment="1" applyProtection="1">
      <alignment vertical="center"/>
      <protection locked="0"/>
    </xf>
    <xf numFmtId="0" fontId="39" fillId="2" borderId="0" xfId="0" applyFont="1" applyFill="1" applyAlignment="1">
      <alignment horizontal="left" vertical="top" wrapText="1"/>
    </xf>
    <xf numFmtId="0" fontId="6" fillId="5" borderId="12" xfId="0" applyFont="1" applyFill="1" applyBorder="1" applyAlignment="1">
      <alignment horizontal="center" vertical="center"/>
    </xf>
    <xf numFmtId="0" fontId="6" fillId="5" borderId="3" xfId="0" applyFont="1" applyFill="1" applyBorder="1" applyAlignment="1">
      <alignment horizontal="center" vertical="center"/>
    </xf>
    <xf numFmtId="0" fontId="30" fillId="0" borderId="0" xfId="0" applyFont="1" applyAlignment="1">
      <alignment vertical="center"/>
    </xf>
    <xf numFmtId="0" fontId="170" fillId="3" borderId="1" xfId="0" applyFont="1" applyFill="1" applyBorder="1" applyAlignment="1" applyProtection="1">
      <alignment horizontal="left" vertical="center"/>
      <protection locked="0"/>
    </xf>
    <xf numFmtId="0" fontId="6" fillId="6" borderId="2" xfId="0" applyFont="1" applyFill="1" applyBorder="1" applyAlignment="1">
      <alignment vertical="center" wrapText="1"/>
    </xf>
    <xf numFmtId="0" fontId="8" fillId="0" borderId="17" xfId="0" applyFont="1" applyFill="1" applyBorder="1" applyAlignment="1">
      <alignment horizontal="left" vertical="center"/>
    </xf>
    <xf numFmtId="0" fontId="8" fillId="0" borderId="18" xfId="0" applyFont="1" applyFill="1" applyBorder="1" applyAlignment="1">
      <alignment horizontal="left" vertical="center"/>
    </xf>
    <xf numFmtId="0" fontId="8" fillId="0" borderId="22" xfId="0" applyFont="1" applyFill="1" applyBorder="1" applyAlignment="1">
      <alignment horizontal="left" vertical="center"/>
    </xf>
    <xf numFmtId="0" fontId="8" fillId="0" borderId="23" xfId="0" applyFont="1" applyFill="1" applyBorder="1" applyAlignment="1">
      <alignment horizontal="left" vertical="center"/>
    </xf>
    <xf numFmtId="0" fontId="8" fillId="0" borderId="19" xfId="0" applyFont="1" applyFill="1" applyBorder="1" applyAlignment="1">
      <alignment horizontal="left" vertical="center"/>
    </xf>
    <xf numFmtId="0" fontId="45" fillId="0" borderId="17" xfId="0" applyFont="1" applyFill="1" applyBorder="1" applyAlignment="1">
      <alignment horizontal="center" vertical="top"/>
    </xf>
    <xf numFmtId="0" fontId="8" fillId="0" borderId="24" xfId="0" applyFont="1" applyFill="1" applyBorder="1" applyAlignment="1">
      <alignment horizontal="left" vertical="center"/>
    </xf>
    <xf numFmtId="0" fontId="45" fillId="0" borderId="34" xfId="0" applyFont="1" applyFill="1" applyBorder="1" applyAlignment="1">
      <alignment horizontal="right" vertical="top"/>
    </xf>
    <xf numFmtId="1" fontId="47" fillId="0" borderId="35" xfId="0" applyNumberFormat="1" applyFont="1" applyFill="1" applyBorder="1" applyAlignment="1">
      <alignment horizontal="left" vertical="top" shrinkToFit="1"/>
    </xf>
    <xf numFmtId="0" fontId="45" fillId="0" borderId="34" xfId="0" applyFont="1" applyFill="1" applyBorder="1" applyAlignment="1">
      <alignment horizontal="center" vertical="top"/>
    </xf>
    <xf numFmtId="0" fontId="45" fillId="0" borderId="34" xfId="0" applyFont="1" applyFill="1" applyBorder="1" applyAlignment="1">
      <alignment horizontal="left" vertical="top"/>
    </xf>
    <xf numFmtId="0" fontId="45" fillId="0" borderId="35" xfId="0" applyFont="1" applyFill="1" applyBorder="1" applyAlignment="1">
      <alignment horizontal="right" vertical="top"/>
    </xf>
    <xf numFmtId="0" fontId="8" fillId="0" borderId="34" xfId="0" applyFont="1" applyFill="1" applyBorder="1" applyAlignment="1">
      <alignment horizontal="left"/>
    </xf>
    <xf numFmtId="0" fontId="8" fillId="0" borderId="35" xfId="0" applyFont="1" applyFill="1" applyBorder="1" applyAlignment="1">
      <alignment horizontal="left"/>
    </xf>
    <xf numFmtId="1" fontId="52" fillId="0" borderId="34" xfId="0" applyNumberFormat="1" applyFont="1" applyFill="1" applyBorder="1" applyAlignment="1">
      <alignment horizontal="left" vertical="top" shrinkToFit="1"/>
    </xf>
    <xf numFmtId="1" fontId="52" fillId="0" borderId="35" xfId="0" applyNumberFormat="1" applyFont="1" applyFill="1" applyBorder="1" applyAlignment="1">
      <alignment horizontal="left" vertical="top" shrinkToFit="1"/>
    </xf>
    <xf numFmtId="1" fontId="52" fillId="0" borderId="43" xfId="0" applyNumberFormat="1" applyFont="1" applyFill="1" applyBorder="1" applyAlignment="1">
      <alignment horizontal="left" vertical="top" shrinkToFit="1"/>
    </xf>
    <xf numFmtId="0" fontId="45" fillId="0" borderId="38" xfId="0" applyFont="1" applyFill="1" applyBorder="1" applyAlignment="1">
      <alignment horizontal="right" vertical="top"/>
    </xf>
    <xf numFmtId="0" fontId="8" fillId="0" borderId="52" xfId="0" applyFont="1" applyFill="1" applyBorder="1" applyAlignment="1">
      <alignment horizontal="left" vertical="center"/>
    </xf>
    <xf numFmtId="0" fontId="8" fillId="0" borderId="31" xfId="0" applyFont="1" applyFill="1" applyBorder="1" applyAlignment="1">
      <alignment horizontal="left" vertical="center"/>
    </xf>
    <xf numFmtId="0" fontId="8" fillId="0" borderId="0" xfId="0" applyFont="1" applyFill="1" applyBorder="1" applyAlignment="1">
      <alignment horizontal="left" vertical="center"/>
    </xf>
    <xf numFmtId="0" fontId="8" fillId="0" borderId="32" xfId="0" applyFont="1" applyFill="1" applyBorder="1" applyAlignment="1">
      <alignment horizontal="left" vertical="center"/>
    </xf>
    <xf numFmtId="0" fontId="30" fillId="5" borderId="0" xfId="0" applyFont="1" applyFill="1" applyAlignment="1">
      <alignment horizontal="left" vertical="center"/>
    </xf>
    <xf numFmtId="0" fontId="27" fillId="3" borderId="1" xfId="0" applyFont="1" applyFill="1" applyBorder="1" applyAlignment="1" applyProtection="1">
      <alignment vertical="top" wrapText="1"/>
      <protection locked="0"/>
    </xf>
    <xf numFmtId="0" fontId="102" fillId="3" borderId="1" xfId="0" applyFont="1" applyFill="1" applyBorder="1" applyAlignment="1" applyProtection="1">
      <alignment horizontal="center" vertical="center"/>
      <protection locked="0"/>
    </xf>
    <xf numFmtId="0" fontId="21" fillId="4" borderId="0" xfId="0" applyFont="1" applyFill="1" applyAlignment="1" applyProtection="1">
      <alignment horizontal="center" vertical="center"/>
      <protection locked="0"/>
    </xf>
    <xf numFmtId="0" fontId="30" fillId="0" borderId="0" xfId="0" applyFont="1" applyAlignment="1">
      <alignment vertical="center"/>
    </xf>
    <xf numFmtId="0" fontId="168" fillId="3" borderId="0" xfId="0" applyFont="1" applyFill="1" applyAlignment="1" applyProtection="1">
      <alignment vertical="top"/>
      <protection locked="0"/>
    </xf>
    <xf numFmtId="14" fontId="28" fillId="3" borderId="0" xfId="0" applyNumberFormat="1" applyFont="1" applyFill="1" applyAlignment="1" applyProtection="1">
      <protection locked="0"/>
    </xf>
    <xf numFmtId="0" fontId="30" fillId="3" borderId="0" xfId="0" applyFont="1" applyFill="1" applyProtection="1">
      <protection locked="0"/>
    </xf>
    <xf numFmtId="0" fontId="27" fillId="3" borderId="1" xfId="0" applyFont="1" applyFill="1" applyBorder="1" applyAlignment="1" applyProtection="1">
      <alignment vertical="top"/>
      <protection locked="0"/>
    </xf>
    <xf numFmtId="0" fontId="27" fillId="3" borderId="1" xfId="0" applyFont="1" applyFill="1" applyBorder="1" applyAlignment="1" applyProtection="1">
      <alignment horizontal="center" vertical="top"/>
      <protection locked="0"/>
    </xf>
    <xf numFmtId="0" fontId="30" fillId="4" borderId="1" xfId="0" applyFont="1" applyFill="1" applyBorder="1" applyProtection="1">
      <protection locked="0"/>
    </xf>
    <xf numFmtId="0" fontId="30" fillId="4" borderId="1" xfId="0" applyFont="1" applyFill="1" applyBorder="1" applyAlignment="1" applyProtection="1">
      <alignment horizontal="center"/>
      <protection locked="0"/>
    </xf>
    <xf numFmtId="14" fontId="28" fillId="4" borderId="1" xfId="0" applyNumberFormat="1" applyFont="1" applyFill="1" applyBorder="1" applyProtection="1">
      <protection locked="0"/>
    </xf>
    <xf numFmtId="0" fontId="132" fillId="4" borderId="1" xfId="0" applyFont="1" applyFill="1" applyBorder="1" applyAlignment="1" applyProtection="1">
      <alignment horizontal="center" vertical="center"/>
      <protection locked="0"/>
    </xf>
    <xf numFmtId="0" fontId="31" fillId="4" borderId="1" xfId="0" applyFont="1" applyFill="1" applyBorder="1" applyAlignment="1" applyProtection="1">
      <alignment horizontal="center"/>
      <protection locked="0"/>
    </xf>
    <xf numFmtId="17" fontId="36" fillId="4" borderId="0" xfId="0" applyNumberFormat="1" applyFont="1" applyFill="1" applyAlignment="1" applyProtection="1">
      <alignment horizontal="left" vertical="center"/>
      <protection locked="0"/>
    </xf>
    <xf numFmtId="0" fontId="36" fillId="4" borderId="14" xfId="0" applyFont="1" applyFill="1" applyBorder="1" applyAlignment="1" applyProtection="1">
      <alignment vertical="top"/>
      <protection locked="0"/>
    </xf>
    <xf numFmtId="0" fontId="0" fillId="4" borderId="1" xfId="0" applyFill="1" applyBorder="1" applyAlignment="1" applyProtection="1">
      <alignment horizontal="center" vertical="center"/>
      <protection locked="0"/>
    </xf>
    <xf numFmtId="0" fontId="33" fillId="4" borderId="1" xfId="0" applyFont="1" applyFill="1" applyBorder="1" applyAlignment="1" applyProtection="1">
      <alignment vertical="center"/>
      <protection locked="0"/>
    </xf>
    <xf numFmtId="14" fontId="22" fillId="4" borderId="1" xfId="0" applyNumberFormat="1" applyFont="1" applyFill="1" applyBorder="1" applyAlignment="1" applyProtection="1">
      <alignment vertical="center"/>
      <protection locked="0"/>
    </xf>
    <xf numFmtId="18" fontId="22" fillId="4" borderId="1" xfId="0" applyNumberFormat="1" applyFont="1" applyFill="1" applyBorder="1" applyAlignment="1" applyProtection="1">
      <alignment vertical="center"/>
      <protection locked="0"/>
    </xf>
    <xf numFmtId="0" fontId="21" fillId="4" borderId="1" xfId="0" applyFont="1" applyFill="1" applyBorder="1" applyAlignment="1" applyProtection="1">
      <alignment vertical="center"/>
      <protection locked="0"/>
    </xf>
    <xf numFmtId="0" fontId="31" fillId="4" borderId="0" xfId="0" applyFont="1" applyFill="1" applyAlignment="1" applyProtection="1">
      <alignment horizontal="center" vertical="center"/>
      <protection locked="0"/>
    </xf>
    <xf numFmtId="0" fontId="115" fillId="0" borderId="0" xfId="0" applyFont="1" applyBorder="1" applyAlignment="1">
      <alignment horizontal="center" vertical="top"/>
    </xf>
    <xf numFmtId="0" fontId="6" fillId="2" borderId="0" xfId="0" applyFont="1" applyFill="1" applyAlignment="1">
      <alignment horizontal="left" vertical="top" wrapText="1"/>
    </xf>
    <xf numFmtId="0" fontId="59" fillId="2" borderId="0" xfId="0" applyFont="1" applyFill="1" applyAlignment="1">
      <alignment horizontal="center" vertical="top" wrapText="1"/>
    </xf>
    <xf numFmtId="0" fontId="6" fillId="2" borderId="0" xfId="0" applyFont="1" applyFill="1" applyAlignment="1">
      <alignment horizontal="center" vertical="top"/>
    </xf>
    <xf numFmtId="0" fontId="57" fillId="2" borderId="0" xfId="0" applyFont="1" applyFill="1" applyAlignment="1">
      <alignment horizontal="center" vertical="top" wrapText="1"/>
    </xf>
    <xf numFmtId="0" fontId="58" fillId="2" borderId="0" xfId="0" applyFont="1" applyFill="1" applyAlignment="1">
      <alignment horizontal="center" vertical="top"/>
    </xf>
    <xf numFmtId="0" fontId="39" fillId="2" borderId="0" xfId="0" applyFont="1" applyFill="1" applyAlignment="1">
      <alignment horizontal="left" vertical="top" wrapText="1"/>
    </xf>
    <xf numFmtId="0" fontId="100" fillId="2" borderId="0" xfId="0" applyFont="1" applyFill="1" applyAlignment="1">
      <alignment horizontal="left" vertical="top" wrapText="1"/>
    </xf>
    <xf numFmtId="0" fontId="54" fillId="2" borderId="0" xfId="0" applyFont="1" applyFill="1" applyAlignment="1">
      <alignment horizontal="center" vertical="top"/>
    </xf>
    <xf numFmtId="0" fontId="6" fillId="2" borderId="0" xfId="0" applyFont="1" applyFill="1" applyAlignment="1">
      <alignment horizontal="left" vertical="top"/>
    </xf>
    <xf numFmtId="0" fontId="39" fillId="2" borderId="0" xfId="0" applyFont="1" applyFill="1" applyAlignment="1">
      <alignment horizontal="center" vertical="center"/>
    </xf>
    <xf numFmtId="0" fontId="39" fillId="2" borderId="0" xfId="0" applyFont="1" applyFill="1" applyAlignment="1">
      <alignment horizontal="center"/>
    </xf>
    <xf numFmtId="0" fontId="53" fillId="2" borderId="0" xfId="0" applyFont="1" applyFill="1" applyAlignment="1">
      <alignment horizontal="center" vertical="top" wrapText="1"/>
    </xf>
    <xf numFmtId="0" fontId="54" fillId="2" borderId="0" xfId="0" applyFont="1" applyFill="1" applyAlignment="1">
      <alignment horizontal="center"/>
    </xf>
    <xf numFmtId="0" fontId="6" fillId="2" borderId="0" xfId="0" applyFont="1" applyFill="1" applyAlignment="1">
      <alignment horizontal="center" vertical="top" wrapText="1"/>
    </xf>
    <xf numFmtId="0" fontId="54" fillId="2" borderId="0" xfId="0" applyFont="1" applyFill="1" applyAlignment="1">
      <alignment horizontal="center" vertical="center" wrapText="1"/>
    </xf>
    <xf numFmtId="0" fontId="7" fillId="3" borderId="1" xfId="0" applyFont="1" applyFill="1" applyBorder="1" applyAlignment="1" applyProtection="1">
      <alignment horizontal="left" vertical="top"/>
      <protection locked="0"/>
    </xf>
    <xf numFmtId="0" fontId="7" fillId="7" borderId="1" xfId="0" applyFont="1" applyFill="1" applyBorder="1" applyAlignment="1">
      <alignment horizontal="left" vertical="top" indent="1"/>
    </xf>
    <xf numFmtId="0" fontId="7" fillId="3" borderId="2" xfId="0" applyFont="1" applyFill="1" applyBorder="1" applyAlignment="1" applyProtection="1">
      <alignment horizontal="left" vertical="top"/>
      <protection locked="0"/>
    </xf>
    <xf numFmtId="0" fontId="7" fillId="3" borderId="12" xfId="0" applyFont="1" applyFill="1" applyBorder="1" applyAlignment="1" applyProtection="1">
      <alignment horizontal="left" vertical="top"/>
      <protection locked="0"/>
    </xf>
    <xf numFmtId="0" fontId="7" fillId="3" borderId="3" xfId="0" applyFont="1" applyFill="1" applyBorder="1" applyAlignment="1" applyProtection="1">
      <alignment horizontal="left" vertical="top"/>
      <protection locked="0"/>
    </xf>
    <xf numFmtId="0" fontId="7" fillId="5" borderId="1" xfId="0" applyFont="1" applyFill="1" applyBorder="1" applyAlignment="1">
      <alignment horizontal="left" vertical="top"/>
    </xf>
    <xf numFmtId="0" fontId="23" fillId="3" borderId="1" xfId="0" applyFont="1" applyFill="1" applyBorder="1" applyAlignment="1" applyProtection="1">
      <alignment horizontal="left" vertical="top"/>
      <protection locked="0"/>
    </xf>
    <xf numFmtId="0" fontId="88" fillId="12" borderId="1" xfId="0" applyFont="1" applyFill="1" applyBorder="1" applyAlignment="1" applyProtection="1">
      <alignment horizontal="center" vertical="top" wrapText="1"/>
    </xf>
    <xf numFmtId="0" fontId="179" fillId="5" borderId="0" xfId="0" applyFont="1" applyFill="1" applyAlignment="1">
      <alignment horizontal="center"/>
    </xf>
    <xf numFmtId="0" fontId="91" fillId="6" borderId="4" xfId="0" applyFont="1" applyFill="1" applyBorder="1" applyAlignment="1">
      <alignment horizontal="center" vertical="top" wrapText="1"/>
    </xf>
    <xf numFmtId="0" fontId="91" fillId="6" borderId="5" xfId="0" applyFont="1" applyFill="1" applyBorder="1" applyAlignment="1">
      <alignment horizontal="center" vertical="top" wrapText="1"/>
    </xf>
    <xf numFmtId="0" fontId="169" fillId="6" borderId="4" xfId="0" applyFont="1" applyFill="1" applyBorder="1" applyAlignment="1">
      <alignment horizontal="center" vertical="top"/>
    </xf>
    <xf numFmtId="0" fontId="169" fillId="6" borderId="5" xfId="0" applyFont="1" applyFill="1" applyBorder="1" applyAlignment="1">
      <alignment horizontal="center" vertical="top"/>
    </xf>
    <xf numFmtId="0" fontId="169" fillId="6" borderId="4" xfId="0" applyFont="1" applyFill="1" applyBorder="1" applyAlignment="1">
      <alignment horizontal="center" vertical="top" wrapText="1"/>
    </xf>
    <xf numFmtId="0" fontId="169" fillId="6" borderId="5" xfId="0" applyFont="1" applyFill="1" applyBorder="1" applyAlignment="1">
      <alignment horizontal="center" vertical="top" wrapText="1"/>
    </xf>
    <xf numFmtId="0" fontId="91" fillId="6" borderId="1" xfId="0" applyFont="1" applyFill="1" applyBorder="1" applyAlignment="1">
      <alignment horizontal="center" vertical="top" wrapText="1"/>
    </xf>
    <xf numFmtId="0" fontId="91" fillId="6" borderId="2" xfId="0" applyFont="1" applyFill="1" applyBorder="1" applyAlignment="1">
      <alignment horizontal="center" vertical="top" wrapText="1"/>
    </xf>
    <xf numFmtId="0" fontId="91" fillId="6" borderId="12" xfId="0" applyFont="1" applyFill="1" applyBorder="1" applyAlignment="1">
      <alignment horizontal="center" vertical="top" wrapText="1"/>
    </xf>
    <xf numFmtId="0" fontId="88" fillId="7" borderId="1" xfId="0" applyFont="1" applyFill="1" applyBorder="1" applyAlignment="1" applyProtection="1">
      <alignment horizontal="center" vertical="top" wrapText="1"/>
      <protection locked="0"/>
    </xf>
    <xf numFmtId="0" fontId="108" fillId="6" borderId="2" xfId="0" applyFont="1" applyFill="1" applyBorder="1" applyAlignment="1">
      <alignment horizontal="left" vertical="center" wrapText="1"/>
    </xf>
    <xf numFmtId="0" fontId="108" fillId="6" borderId="12" xfId="0" applyFont="1" applyFill="1" applyBorder="1" applyAlignment="1">
      <alignment horizontal="left" vertical="center" wrapText="1"/>
    </xf>
    <xf numFmtId="0" fontId="108" fillId="6" borderId="3" xfId="0" applyFont="1" applyFill="1" applyBorder="1" applyAlignment="1">
      <alignment horizontal="left" vertical="center" wrapText="1"/>
    </xf>
    <xf numFmtId="0" fontId="6" fillId="5" borderId="12" xfId="0" applyFont="1" applyFill="1" applyBorder="1" applyAlignment="1">
      <alignment horizontal="center" vertical="center"/>
    </xf>
    <xf numFmtId="0" fontId="6" fillId="5" borderId="3" xfId="0" applyFont="1" applyFill="1" applyBorder="1" applyAlignment="1">
      <alignment horizontal="center" vertical="center"/>
    </xf>
    <xf numFmtId="0" fontId="35" fillId="3" borderId="2" xfId="0" applyFont="1" applyFill="1" applyBorder="1" applyAlignment="1">
      <alignment horizontal="left" vertical="center" wrapText="1"/>
    </xf>
    <xf numFmtId="0" fontId="35" fillId="3" borderId="12" xfId="0" applyFont="1" applyFill="1" applyBorder="1" applyAlignment="1">
      <alignment horizontal="left" vertical="center" wrapText="1"/>
    </xf>
    <xf numFmtId="0" fontId="35" fillId="3" borderId="3" xfId="0" applyFont="1" applyFill="1" applyBorder="1" applyAlignment="1">
      <alignment horizontal="left" vertical="center" wrapText="1"/>
    </xf>
    <xf numFmtId="0" fontId="108" fillId="3" borderId="2" xfId="0" applyFont="1" applyFill="1" applyBorder="1" applyAlignment="1">
      <alignment horizontal="left" vertical="center" wrapText="1"/>
    </xf>
    <xf numFmtId="0" fontId="108" fillId="3" borderId="12" xfId="0" applyFont="1" applyFill="1" applyBorder="1" applyAlignment="1">
      <alignment horizontal="left" vertical="center" wrapText="1"/>
    </xf>
    <xf numFmtId="0" fontId="108" fillId="3" borderId="3" xfId="0" applyFont="1" applyFill="1" applyBorder="1" applyAlignment="1">
      <alignment horizontal="left" vertical="center" wrapText="1"/>
    </xf>
    <xf numFmtId="0" fontId="35" fillId="6" borderId="2" xfId="0" applyFont="1" applyFill="1" applyBorder="1" applyAlignment="1">
      <alignment horizontal="left" vertical="center" wrapText="1"/>
    </xf>
    <xf numFmtId="0" fontId="35" fillId="6" borderId="12" xfId="0" applyFont="1" applyFill="1" applyBorder="1" applyAlignment="1">
      <alignment horizontal="left" vertical="center" wrapText="1"/>
    </xf>
    <xf numFmtId="0" fontId="35" fillId="6" borderId="3" xfId="0" applyFont="1" applyFill="1" applyBorder="1" applyAlignment="1">
      <alignment horizontal="left" vertical="center" wrapText="1"/>
    </xf>
    <xf numFmtId="0" fontId="185" fillId="5" borderId="0" xfId="0" applyFont="1" applyFill="1" applyAlignment="1">
      <alignment horizontal="center" vertical="center"/>
    </xf>
    <xf numFmtId="0" fontId="108" fillId="6" borderId="2" xfId="0" applyFont="1" applyFill="1" applyBorder="1" applyAlignment="1">
      <alignment horizontal="center" vertical="center" wrapText="1"/>
    </xf>
    <xf numFmtId="0" fontId="108" fillId="6" borderId="12" xfId="0" applyFont="1" applyFill="1" applyBorder="1" applyAlignment="1">
      <alignment horizontal="center" vertical="center" wrapText="1"/>
    </xf>
    <xf numFmtId="0" fontId="108" fillId="6" borderId="3" xfId="0" applyFont="1" applyFill="1" applyBorder="1" applyAlignment="1">
      <alignment horizontal="center" vertical="center" wrapText="1"/>
    </xf>
    <xf numFmtId="0" fontId="110" fillId="8" borderId="10" xfId="0" applyFont="1" applyFill="1" applyBorder="1" applyAlignment="1">
      <alignment horizontal="center" wrapText="1"/>
    </xf>
    <xf numFmtId="0" fontId="110" fillId="8" borderId="14" xfId="0" applyFont="1" applyFill="1" applyBorder="1" applyAlignment="1">
      <alignment horizontal="center" wrapText="1"/>
    </xf>
    <xf numFmtId="0" fontId="35" fillId="6" borderId="1" xfId="0" applyFont="1" applyFill="1" applyBorder="1" applyAlignment="1">
      <alignment horizontal="left" vertical="center" wrapText="1"/>
    </xf>
    <xf numFmtId="0" fontId="1" fillId="5" borderId="12"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08" fillId="6" borderId="1" xfId="0" applyFont="1" applyFill="1" applyBorder="1" applyAlignment="1">
      <alignment horizontal="left" vertical="center" wrapText="1"/>
    </xf>
    <xf numFmtId="0" fontId="35" fillId="7" borderId="1" xfId="0" applyFont="1" applyFill="1" applyBorder="1" applyAlignment="1">
      <alignment horizontal="center" vertical="center" wrapText="1"/>
    </xf>
    <xf numFmtId="0" fontId="41" fillId="5" borderId="1" xfId="0" applyFont="1" applyFill="1" applyBorder="1" applyAlignment="1">
      <alignment horizontal="left" vertical="top" wrapText="1"/>
    </xf>
    <xf numFmtId="0" fontId="41" fillId="5" borderId="1" xfId="0" quotePrefix="1" applyFont="1" applyFill="1" applyBorder="1" applyAlignment="1">
      <alignment horizontal="left" vertical="top" wrapText="1"/>
    </xf>
    <xf numFmtId="0" fontId="185" fillId="5" borderId="14" xfId="0" applyFont="1" applyFill="1" applyBorder="1" applyAlignment="1">
      <alignment horizontal="center" vertical="center"/>
    </xf>
    <xf numFmtId="0" fontId="199" fillId="12" borderId="2" xfId="0" applyFont="1" applyFill="1" applyBorder="1" applyAlignment="1">
      <alignment horizontal="center" vertical="top" wrapText="1"/>
    </xf>
    <xf numFmtId="0" fontId="199" fillId="12" borderId="12" xfId="0" applyFont="1" applyFill="1" applyBorder="1" applyAlignment="1">
      <alignment horizontal="center" vertical="top" wrapText="1"/>
    </xf>
    <xf numFmtId="0" fontId="56" fillId="5" borderId="2" xfId="0" applyFont="1" applyFill="1" applyBorder="1" applyAlignment="1">
      <alignment horizontal="center" vertical="top" wrapText="1"/>
    </xf>
    <xf numFmtId="0" fontId="56" fillId="5" borderId="12" xfId="0" applyFont="1" applyFill="1" applyBorder="1" applyAlignment="1">
      <alignment horizontal="center" vertical="top" wrapText="1"/>
    </xf>
    <xf numFmtId="0" fontId="33" fillId="6" borderId="1" xfId="0" applyFont="1" applyFill="1" applyBorder="1" applyAlignment="1">
      <alignment horizontal="center" vertical="top" wrapText="1"/>
    </xf>
    <xf numFmtId="0" fontId="33" fillId="6" borderId="1" xfId="0" quotePrefix="1" applyFont="1" applyFill="1" applyBorder="1" applyAlignment="1">
      <alignment horizontal="center" vertical="top" wrapText="1"/>
    </xf>
    <xf numFmtId="0" fontId="35" fillId="5" borderId="2" xfId="0" applyFont="1" applyFill="1" applyBorder="1" applyAlignment="1">
      <alignment horizontal="left" vertical="top" wrapText="1"/>
    </xf>
    <xf numFmtId="0" fontId="35" fillId="5" borderId="12" xfId="0" applyFont="1" applyFill="1" applyBorder="1" applyAlignment="1">
      <alignment horizontal="left" vertical="top" wrapText="1"/>
    </xf>
    <xf numFmtId="0" fontId="35" fillId="5" borderId="3" xfId="0" applyFont="1" applyFill="1" applyBorder="1" applyAlignment="1">
      <alignment horizontal="left" vertical="top" wrapText="1"/>
    </xf>
    <xf numFmtId="0" fontId="33" fillId="7" borderId="2" xfId="0" applyFont="1" applyFill="1" applyBorder="1" applyAlignment="1">
      <alignment horizontal="left" vertical="top" wrapText="1"/>
    </xf>
    <xf numFmtId="0" fontId="33" fillId="7" borderId="12" xfId="0" applyFont="1" applyFill="1" applyBorder="1" applyAlignment="1">
      <alignment horizontal="left" vertical="top" wrapText="1"/>
    </xf>
    <xf numFmtId="0" fontId="33" fillId="7" borderId="3" xfId="0" applyFont="1" applyFill="1" applyBorder="1" applyAlignment="1">
      <alignment horizontal="left" vertical="top" wrapText="1"/>
    </xf>
    <xf numFmtId="0" fontId="41" fillId="7" borderId="1" xfId="0" applyFont="1" applyFill="1" applyBorder="1" applyAlignment="1">
      <alignment horizontal="left" vertical="top" wrapText="1"/>
    </xf>
    <xf numFmtId="0" fontId="41" fillId="7" borderId="1" xfId="0" quotePrefix="1" applyFont="1" applyFill="1" applyBorder="1" applyAlignment="1">
      <alignment horizontal="left" vertical="top" wrapText="1"/>
    </xf>
    <xf numFmtId="0" fontId="206" fillId="12" borderId="2" xfId="0" applyFont="1" applyFill="1" applyBorder="1" applyAlignment="1">
      <alignment horizontal="center" wrapText="1"/>
    </xf>
    <xf numFmtId="0" fontId="206" fillId="12" borderId="12" xfId="0" applyFont="1" applyFill="1" applyBorder="1" applyAlignment="1">
      <alignment horizontal="center" wrapText="1"/>
    </xf>
    <xf numFmtId="0" fontId="41" fillId="7" borderId="2" xfId="0" applyFont="1" applyFill="1" applyBorder="1" applyAlignment="1">
      <alignment horizontal="left" vertical="top" wrapText="1"/>
    </xf>
    <xf numFmtId="0" fontId="41" fillId="7" borderId="12" xfId="0" applyFont="1" applyFill="1" applyBorder="1" applyAlignment="1">
      <alignment horizontal="left" vertical="top" wrapText="1"/>
    </xf>
    <xf numFmtId="0" fontId="41" fillId="7" borderId="3" xfId="0" applyFont="1" applyFill="1" applyBorder="1" applyAlignment="1">
      <alignment horizontal="left" vertical="top" wrapText="1"/>
    </xf>
    <xf numFmtId="0" fontId="30" fillId="5" borderId="0" xfId="0" applyFont="1" applyFill="1" applyAlignment="1">
      <alignment vertical="center"/>
    </xf>
    <xf numFmtId="0" fontId="30" fillId="5" borderId="0" xfId="0" applyFont="1" applyFill="1" applyAlignment="1">
      <alignment horizontal="left" vertical="center"/>
    </xf>
    <xf numFmtId="0" fontId="30" fillId="5" borderId="0" xfId="0" applyFont="1" applyFill="1" applyAlignment="1">
      <alignment horizontal="left" vertical="center" wrapText="1"/>
    </xf>
    <xf numFmtId="0" fontId="20" fillId="8" borderId="0" xfId="0" applyFont="1" applyFill="1" applyAlignment="1">
      <alignment horizontal="center" vertical="center"/>
    </xf>
    <xf numFmtId="0" fontId="197" fillId="6" borderId="0" xfId="0" applyFont="1" applyFill="1" applyAlignment="1">
      <alignment horizontal="center" vertical="center"/>
    </xf>
    <xf numFmtId="0" fontId="197" fillId="7" borderId="0" xfId="0" applyFont="1" applyFill="1" applyAlignment="1">
      <alignment horizontal="center" vertical="center"/>
    </xf>
    <xf numFmtId="0" fontId="27" fillId="8" borderId="0" xfId="0" applyFont="1" applyFill="1" applyAlignment="1">
      <alignment horizontal="center" vertical="center"/>
    </xf>
    <xf numFmtId="0" fontId="26" fillId="7" borderId="0" xfId="0" applyFont="1" applyFill="1" applyAlignment="1">
      <alignment horizontal="center" vertical="center"/>
    </xf>
    <xf numFmtId="0" fontId="188" fillId="5" borderId="0" xfId="0" applyFont="1" applyFill="1" applyAlignment="1">
      <alignment horizontal="left" vertical="center" wrapText="1"/>
    </xf>
    <xf numFmtId="0" fontId="30" fillId="5" borderId="0" xfId="0" applyFont="1" applyFill="1" applyAlignment="1">
      <alignment horizontal="left" vertical="top" wrapText="1"/>
    </xf>
    <xf numFmtId="0" fontId="197" fillId="7" borderId="0" xfId="0" applyFont="1" applyFill="1" applyAlignment="1">
      <alignment horizontal="center" vertical="top"/>
    </xf>
    <xf numFmtId="0" fontId="27" fillId="8" borderId="0" xfId="0" applyFont="1" applyFill="1" applyAlignment="1">
      <alignment horizontal="center" vertical="top"/>
    </xf>
    <xf numFmtId="0" fontId="26" fillId="7" borderId="0" xfId="0" applyFont="1" applyFill="1" applyAlignment="1">
      <alignment horizontal="center"/>
    </xf>
    <xf numFmtId="0" fontId="197" fillId="7" borderId="0" xfId="0" applyFont="1" applyFill="1" applyAlignment="1">
      <alignment horizontal="center" vertical="center" wrapText="1"/>
    </xf>
    <xf numFmtId="0" fontId="30" fillId="7" borderId="0" xfId="0" applyFont="1" applyFill="1" applyAlignment="1">
      <alignment horizontal="center" vertical="center"/>
    </xf>
    <xf numFmtId="0" fontId="33" fillId="0" borderId="0" xfId="0" applyFont="1" applyAlignment="1">
      <alignment horizontal="center"/>
    </xf>
    <xf numFmtId="0" fontId="106" fillId="0" borderId="0" xfId="0" applyFont="1" applyAlignment="1">
      <alignment horizontal="left"/>
    </xf>
    <xf numFmtId="0" fontId="36" fillId="0" borderId="0" xfId="0" applyFont="1" applyAlignment="1">
      <alignment horizontal="center"/>
    </xf>
    <xf numFmtId="0" fontId="33" fillId="0" borderId="0" xfId="0" applyFont="1" applyAlignment="1">
      <alignment horizontal="left"/>
    </xf>
    <xf numFmtId="0" fontId="33" fillId="0" borderId="0" xfId="0" applyNumberFormat="1" applyFont="1" applyAlignment="1">
      <alignment horizontal="left"/>
    </xf>
    <xf numFmtId="0" fontId="21" fillId="6" borderId="0" xfId="0" applyFont="1" applyFill="1" applyAlignment="1">
      <alignment horizontal="left"/>
    </xf>
    <xf numFmtId="0" fontId="34" fillId="0" borderId="0" xfId="0" applyFont="1" applyAlignment="1">
      <alignment horizontal="left"/>
    </xf>
    <xf numFmtId="0" fontId="33" fillId="3" borderId="0" xfId="0" applyFont="1" applyFill="1" applyAlignment="1" applyProtection="1">
      <alignment horizontal="left"/>
      <protection locked="0"/>
    </xf>
    <xf numFmtId="0" fontId="102" fillId="3" borderId="0" xfId="0" applyFont="1" applyFill="1" applyAlignment="1" applyProtection="1">
      <alignment horizontal="left"/>
      <protection locked="0"/>
    </xf>
    <xf numFmtId="0" fontId="21" fillId="0" borderId="0" xfId="0" applyFont="1" applyFill="1" applyAlignment="1">
      <alignment horizontal="center" vertical="center"/>
    </xf>
    <xf numFmtId="0" fontId="106" fillId="0" borderId="0" xfId="0" applyFont="1" applyAlignment="1">
      <alignment horizontal="left" vertical="center"/>
    </xf>
    <xf numFmtId="0" fontId="35" fillId="0" borderId="0" xfId="0" applyFont="1" applyAlignment="1">
      <alignment horizontal="center"/>
    </xf>
    <xf numFmtId="0" fontId="98" fillId="0" borderId="0" xfId="0" applyFont="1" applyAlignment="1">
      <alignment horizontal="left"/>
    </xf>
    <xf numFmtId="0" fontId="88" fillId="0" borderId="0" xfId="0" applyFont="1" applyAlignment="1">
      <alignment horizontal="left"/>
    </xf>
    <xf numFmtId="0" fontId="21" fillId="0" borderId="0" xfId="0" applyFont="1" applyBorder="1" applyAlignment="1">
      <alignment horizontal="center"/>
    </xf>
    <xf numFmtId="0" fontId="21" fillId="6" borderId="0" xfId="0" applyFont="1" applyFill="1" applyAlignment="1">
      <alignment horizontal="left" vertical="center"/>
    </xf>
    <xf numFmtId="14" fontId="22" fillId="0" borderId="0" xfId="0" applyNumberFormat="1" applyFont="1" applyAlignment="1">
      <alignment horizontal="center" vertical="center"/>
    </xf>
    <xf numFmtId="0" fontId="21" fillId="0" borderId="0" xfId="0" applyFont="1" applyBorder="1" applyAlignment="1">
      <alignment horizontal="center" vertical="center"/>
    </xf>
    <xf numFmtId="0" fontId="21" fillId="0" borderId="0" xfId="0" applyFont="1" applyBorder="1" applyAlignment="1">
      <alignment horizontal="left" vertical="top" wrapText="1"/>
    </xf>
    <xf numFmtId="0" fontId="21" fillId="0" borderId="0" xfId="0" applyFont="1" applyBorder="1" applyAlignment="1">
      <alignment horizontal="left" vertical="top"/>
    </xf>
    <xf numFmtId="0" fontId="21" fillId="0" borderId="0" xfId="0" applyFont="1" applyBorder="1" applyAlignment="1">
      <alignment horizontal="left"/>
    </xf>
    <xf numFmtId="0" fontId="60" fillId="0" borderId="0" xfId="0" applyFont="1" applyBorder="1" applyAlignment="1">
      <alignment horizontal="center"/>
    </xf>
    <xf numFmtId="0" fontId="27" fillId="0" borderId="0" xfId="0" applyFont="1" applyBorder="1" applyAlignment="1">
      <alignment horizontal="center" vertical="top"/>
    </xf>
    <xf numFmtId="0" fontId="21" fillId="3" borderId="0" xfId="0" applyFont="1" applyFill="1" applyBorder="1" applyAlignment="1" applyProtection="1">
      <alignment horizontal="center" vertical="center"/>
      <protection locked="0"/>
    </xf>
    <xf numFmtId="0" fontId="21" fillId="3" borderId="0" xfId="0" applyFont="1" applyFill="1" applyBorder="1" applyAlignment="1" applyProtection="1">
      <alignment horizontal="center" vertical="top"/>
      <protection locked="0"/>
    </xf>
    <xf numFmtId="0" fontId="21" fillId="0" borderId="0" xfId="0" applyFont="1" applyBorder="1" applyAlignment="1">
      <alignment horizontal="center" vertical="center" wrapText="1"/>
    </xf>
    <xf numFmtId="14" fontId="23" fillId="0" borderId="0" xfId="0" applyNumberFormat="1" applyFont="1" applyBorder="1" applyAlignment="1">
      <alignment horizontal="left"/>
    </xf>
    <xf numFmtId="0" fontId="23" fillId="0" borderId="0" xfId="0" applyFont="1" applyBorder="1" applyAlignment="1">
      <alignment horizontal="left" vertical="top" wrapText="1"/>
    </xf>
    <xf numFmtId="0" fontId="20" fillId="0" borderId="0" xfId="0" applyFont="1" applyBorder="1" applyAlignment="1">
      <alignment horizontal="center"/>
    </xf>
    <xf numFmtId="0" fontId="21" fillId="0" borderId="0" xfId="0" applyFont="1" applyBorder="1" applyAlignment="1">
      <alignment horizontal="center" vertical="top"/>
    </xf>
    <xf numFmtId="0" fontId="186" fillId="0" borderId="0" xfId="0" applyFont="1" applyBorder="1" applyAlignment="1">
      <alignment horizontal="center" vertical="center"/>
    </xf>
    <xf numFmtId="0" fontId="28" fillId="0" borderId="0" xfId="0" applyFont="1" applyBorder="1" applyAlignment="1">
      <alignment horizontal="center" vertical="top"/>
    </xf>
    <xf numFmtId="0" fontId="64" fillId="0" borderId="0" xfId="0" applyFont="1" applyBorder="1" applyAlignment="1">
      <alignment horizontal="left" vertical="top" wrapText="1"/>
    </xf>
    <xf numFmtId="0" fontId="102" fillId="0" borderId="0" xfId="0" applyFont="1" applyAlignment="1">
      <alignment horizontal="center"/>
    </xf>
    <xf numFmtId="0" fontId="76" fillId="0" borderId="2" xfId="0" applyFont="1" applyBorder="1" applyAlignment="1">
      <alignment horizontal="center"/>
    </xf>
    <xf numFmtId="0" fontId="76" fillId="0" borderId="12" xfId="0" applyFont="1" applyBorder="1" applyAlignment="1">
      <alignment horizontal="center"/>
    </xf>
    <xf numFmtId="0" fontId="76" fillId="0" borderId="3" xfId="0" applyFont="1" applyBorder="1" applyAlignment="1">
      <alignment horizontal="center"/>
    </xf>
    <xf numFmtId="0" fontId="102" fillId="0" borderId="1" xfId="0" applyFont="1" applyBorder="1" applyAlignment="1">
      <alignment horizontal="center" vertical="center"/>
    </xf>
    <xf numFmtId="0" fontId="33" fillId="3" borderId="0" xfId="0" applyFont="1" applyFill="1" applyAlignment="1" applyProtection="1">
      <alignment horizontal="center"/>
      <protection locked="0"/>
    </xf>
    <xf numFmtId="0" fontId="102" fillId="0" borderId="1" xfId="0" applyFont="1" applyBorder="1" applyAlignment="1">
      <alignment horizontal="center"/>
    </xf>
    <xf numFmtId="0" fontId="76" fillId="0" borderId="1" xfId="0" applyFont="1" applyBorder="1" applyAlignment="1">
      <alignment horizontal="center"/>
    </xf>
    <xf numFmtId="0" fontId="104" fillId="0" borderId="0" xfId="0" applyFont="1" applyAlignment="1">
      <alignment horizontal="center" vertical="center"/>
    </xf>
    <xf numFmtId="0" fontId="102" fillId="0" borderId="0" xfId="0" applyFont="1" applyAlignment="1">
      <alignment horizontal="left"/>
    </xf>
    <xf numFmtId="0" fontId="102" fillId="0" borderId="0" xfId="0" applyFont="1" applyAlignment="1">
      <alignment horizontal="left" vertical="center"/>
    </xf>
    <xf numFmtId="0" fontId="28" fillId="0" borderId="2" xfId="0" applyFont="1" applyBorder="1" applyAlignment="1">
      <alignment horizontal="center" vertical="top"/>
    </xf>
    <xf numFmtId="0" fontId="28" fillId="0" borderId="12" xfId="0" applyFont="1" applyBorder="1" applyAlignment="1">
      <alignment horizontal="center" vertical="top"/>
    </xf>
    <xf numFmtId="0" fontId="28" fillId="0" borderId="3" xfId="0" applyFont="1" applyBorder="1" applyAlignment="1">
      <alignment horizontal="center" vertical="top"/>
    </xf>
    <xf numFmtId="0" fontId="168" fillId="3" borderId="0" xfId="0" applyFont="1" applyFill="1" applyAlignment="1" applyProtection="1">
      <alignment horizontal="left" vertical="top"/>
      <protection locked="0"/>
    </xf>
    <xf numFmtId="0" fontId="19" fillId="0" borderId="0" xfId="0" applyFont="1" applyAlignment="1">
      <alignment horizontal="center" vertical="top"/>
    </xf>
    <xf numFmtId="0" fontId="21" fillId="6" borderId="0" xfId="0" applyFont="1" applyFill="1" applyAlignment="1">
      <alignment horizontal="center" vertical="center"/>
    </xf>
    <xf numFmtId="0" fontId="82" fillId="0" borderId="0" xfId="0" applyFont="1" applyAlignment="1">
      <alignment horizontal="center"/>
    </xf>
    <xf numFmtId="0" fontId="33" fillId="4" borderId="0" xfId="0" applyFont="1" applyFill="1" applyAlignment="1">
      <alignment horizontal="left" vertical="center"/>
    </xf>
    <xf numFmtId="0" fontId="21" fillId="3" borderId="0" xfId="0" applyFont="1" applyFill="1" applyAlignment="1" applyProtection="1">
      <alignment horizontal="left" vertical="center"/>
      <protection locked="0"/>
    </xf>
    <xf numFmtId="0" fontId="21" fillId="0" borderId="0" xfId="0" applyFont="1" applyAlignment="1">
      <alignment horizontal="center" vertical="center"/>
    </xf>
    <xf numFmtId="0" fontId="21" fillId="0" borderId="0" xfId="0" applyFont="1" applyAlignment="1">
      <alignment horizontal="left" vertical="center"/>
    </xf>
    <xf numFmtId="0" fontId="35" fillId="0" borderId="0" xfId="0" applyFont="1" applyAlignment="1">
      <alignment horizontal="left" vertical="center"/>
    </xf>
    <xf numFmtId="0" fontId="33" fillId="3" borderId="0" xfId="0" applyFont="1" applyFill="1" applyAlignment="1" applyProtection="1">
      <alignment horizontal="left" vertical="center"/>
      <protection locked="0"/>
    </xf>
    <xf numFmtId="0" fontId="0" fillId="0" borderId="1" xfId="0" applyBorder="1" applyAlignment="1">
      <alignment horizontal="center" vertical="top"/>
    </xf>
    <xf numFmtId="0" fontId="30" fillId="0" borderId="1" xfId="0" applyFont="1" applyBorder="1" applyAlignment="1">
      <alignment horizontal="center" vertical="center"/>
    </xf>
    <xf numFmtId="0" fontId="22" fillId="0" borderId="1" xfId="0" applyFont="1" applyBorder="1" applyAlignment="1">
      <alignment horizontal="center" vertical="center"/>
    </xf>
    <xf numFmtId="0" fontId="0" fillId="0" borderId="1" xfId="0" applyBorder="1" applyAlignment="1">
      <alignment horizontal="center" vertical="top" wrapText="1"/>
    </xf>
    <xf numFmtId="0" fontId="178" fillId="0" borderId="1" xfId="0" applyFont="1" applyBorder="1" applyAlignment="1">
      <alignment horizontal="center" vertical="center"/>
    </xf>
    <xf numFmtId="0" fontId="13" fillId="6" borderId="0" xfId="0" applyFont="1" applyFill="1" applyAlignment="1">
      <alignment horizontal="center" vertical="center"/>
    </xf>
    <xf numFmtId="0" fontId="27" fillId="0" borderId="0" xfId="0" applyFont="1" applyAlignment="1">
      <alignment horizontal="left" vertical="top"/>
    </xf>
    <xf numFmtId="0" fontId="177" fillId="0" borderId="0" xfId="0" applyFont="1" applyAlignment="1">
      <alignment horizontal="left" vertical="center"/>
    </xf>
    <xf numFmtId="0" fontId="176" fillId="0" borderId="0" xfId="0" applyFont="1" applyAlignment="1">
      <alignment horizontal="center" vertical="center"/>
    </xf>
    <xf numFmtId="0" fontId="33" fillId="0" borderId="0" xfId="0" applyFont="1" applyAlignment="1">
      <alignment horizontal="center" vertical="top"/>
    </xf>
    <xf numFmtId="0" fontId="34" fillId="0" borderId="0" xfId="0" applyFont="1" applyAlignment="1">
      <alignment horizontal="center" vertical="center"/>
    </xf>
    <xf numFmtId="0" fontId="88" fillId="3" borderId="0" xfId="0" applyFont="1" applyFill="1" applyAlignment="1" applyProtection="1">
      <alignment horizontal="left" vertical="center"/>
      <protection locked="0"/>
    </xf>
    <xf numFmtId="0" fontId="33" fillId="3" borderId="0" xfId="0" applyFont="1" applyFill="1" applyAlignment="1" applyProtection="1">
      <alignment horizontal="left" vertical="top"/>
      <protection locked="0"/>
    </xf>
    <xf numFmtId="0" fontId="110" fillId="0" borderId="0" xfId="0" applyFont="1" applyAlignment="1">
      <alignment horizontal="center" vertical="top"/>
    </xf>
    <xf numFmtId="0" fontId="34" fillId="0" borderId="0" xfId="0" applyFont="1" applyAlignment="1">
      <alignment horizontal="left" vertical="center"/>
    </xf>
    <xf numFmtId="0" fontId="41" fillId="3" borderId="0" xfId="0" applyFont="1" applyFill="1" applyAlignment="1" applyProtection="1">
      <alignment horizontal="center" vertical="top"/>
      <protection locked="0"/>
    </xf>
    <xf numFmtId="0" fontId="33" fillId="3" borderId="0" xfId="0" applyFont="1" applyFill="1" applyAlignment="1" applyProtection="1">
      <alignment horizontal="center" vertical="top"/>
      <protection locked="0"/>
    </xf>
    <xf numFmtId="0" fontId="41" fillId="3" borderId="0" xfId="0" applyFont="1" applyFill="1" applyAlignment="1" applyProtection="1">
      <alignment horizontal="left" vertical="top"/>
      <protection locked="0"/>
    </xf>
    <xf numFmtId="0" fontId="27" fillId="3" borderId="3" xfId="0" applyFont="1" applyFill="1" applyBorder="1" applyAlignment="1" applyProtection="1">
      <alignment vertical="top" wrapText="1"/>
      <protection locked="0"/>
    </xf>
    <xf numFmtId="0" fontId="27" fillId="3" borderId="1" xfId="0" applyFont="1" applyFill="1" applyBorder="1" applyAlignment="1" applyProtection="1">
      <alignment vertical="top" wrapText="1"/>
      <protection locked="0"/>
    </xf>
    <xf numFmtId="0" fontId="27" fillId="3" borderId="0" xfId="0" applyFont="1" applyFill="1" applyAlignment="1" applyProtection="1">
      <alignment horizontal="left" vertical="top" wrapText="1"/>
      <protection locked="0"/>
    </xf>
    <xf numFmtId="0" fontId="27" fillId="0" borderId="0" xfId="0" applyFont="1" applyAlignment="1">
      <alignment horizontal="left" vertical="top" wrapText="1"/>
    </xf>
    <xf numFmtId="0" fontId="27" fillId="0" borderId="0" xfId="0" applyFont="1" applyAlignment="1">
      <alignment horizontal="center"/>
    </xf>
    <xf numFmtId="0" fontId="111" fillId="0" borderId="0" xfId="0" applyFont="1" applyAlignment="1">
      <alignment horizontal="center" vertical="center"/>
    </xf>
    <xf numFmtId="0" fontId="27" fillId="0" borderId="0" xfId="0" applyFont="1" applyAlignment="1">
      <alignment horizontal="center" vertical="center"/>
    </xf>
    <xf numFmtId="0" fontId="27" fillId="3" borderId="0" xfId="0" applyFont="1" applyFill="1" applyAlignment="1" applyProtection="1">
      <alignment horizontal="left" vertical="center"/>
      <protection locked="0"/>
    </xf>
    <xf numFmtId="0" fontId="27" fillId="0" borderId="0" xfId="0" applyFont="1" applyAlignment="1">
      <alignment horizontal="left" vertical="center"/>
    </xf>
    <xf numFmtId="0" fontId="102" fillId="3" borderId="0" xfId="0" applyFont="1" applyFill="1" applyAlignment="1" applyProtection="1">
      <alignment horizontal="left" vertical="center"/>
      <protection locked="0"/>
    </xf>
    <xf numFmtId="0" fontId="24" fillId="0" borderId="4" xfId="0" applyFont="1" applyBorder="1" applyAlignment="1">
      <alignment horizontal="left" vertical="top" wrapText="1"/>
    </xf>
    <xf numFmtId="0" fontId="24" fillId="0" borderId="15" xfId="0" applyFont="1" applyBorder="1" applyAlignment="1">
      <alignment horizontal="left" vertical="top" wrapText="1"/>
    </xf>
    <xf numFmtId="0" fontId="24" fillId="0" borderId="5" xfId="0" applyFont="1" applyBorder="1" applyAlignment="1">
      <alignment horizontal="left" vertical="top" wrapText="1"/>
    </xf>
    <xf numFmtId="0" fontId="27" fillId="3" borderId="1" xfId="0" applyFont="1" applyFill="1" applyBorder="1" applyAlignment="1" applyProtection="1">
      <alignment horizontal="center" vertical="top" wrapText="1"/>
      <protection locked="0"/>
    </xf>
    <xf numFmtId="0" fontId="32" fillId="0" borderId="1" xfId="0" applyFont="1" applyBorder="1" applyAlignment="1">
      <alignment horizontal="left" vertical="top"/>
    </xf>
    <xf numFmtId="0" fontId="33" fillId="4" borderId="0" xfId="0" applyFont="1" applyFill="1" applyAlignment="1">
      <alignment horizontal="left"/>
    </xf>
    <xf numFmtId="0" fontId="100" fillId="3" borderId="0" xfId="0" applyFont="1" applyFill="1" applyAlignment="1" applyProtection="1">
      <alignment horizontal="left"/>
      <protection locked="0"/>
    </xf>
    <xf numFmtId="0" fontId="100" fillId="0" borderId="0" xfId="0" applyFont="1" applyAlignment="1">
      <alignment horizontal="left"/>
    </xf>
    <xf numFmtId="0" fontId="33" fillId="0" borderId="0" xfId="0" applyFont="1" applyBorder="1" applyAlignment="1">
      <alignment horizontal="center" vertical="center"/>
    </xf>
    <xf numFmtId="0" fontId="100" fillId="0" borderId="1" xfId="0" applyFont="1" applyBorder="1" applyAlignment="1">
      <alignment horizontal="center" vertical="top"/>
    </xf>
    <xf numFmtId="0" fontId="100" fillId="0" borderId="1" xfId="0" applyFont="1" applyBorder="1" applyAlignment="1">
      <alignment horizontal="center" vertical="top" wrapText="1"/>
    </xf>
    <xf numFmtId="0" fontId="100" fillId="0" borderId="0" xfId="0" applyFont="1" applyAlignment="1">
      <alignment horizontal="center"/>
    </xf>
    <xf numFmtId="0" fontId="30" fillId="0" borderId="0" xfId="0" applyFont="1" applyAlignment="1">
      <alignment horizontal="center"/>
    </xf>
    <xf numFmtId="0" fontId="30" fillId="4" borderId="0" xfId="0" applyFont="1" applyFill="1" applyAlignment="1" applyProtection="1">
      <alignment horizontal="left" vertical="center"/>
      <protection locked="0"/>
    </xf>
    <xf numFmtId="0" fontId="30" fillId="4" borderId="0" xfId="0" applyFont="1" applyFill="1" applyAlignment="1">
      <alignment horizontal="left" vertical="center"/>
    </xf>
    <xf numFmtId="0" fontId="30" fillId="3" borderId="0" xfId="0" applyFont="1" applyFill="1" applyAlignment="1" applyProtection="1">
      <alignment horizontal="left"/>
      <protection locked="0"/>
    </xf>
    <xf numFmtId="0" fontId="30" fillId="4" borderId="0" xfId="0" applyFont="1" applyFill="1" applyAlignment="1" applyProtection="1">
      <alignment horizontal="left"/>
      <protection locked="0"/>
    </xf>
    <xf numFmtId="14" fontId="28" fillId="4" borderId="0" xfId="0" applyNumberFormat="1" applyFont="1" applyFill="1" applyAlignment="1">
      <alignment horizontal="center"/>
    </xf>
    <xf numFmtId="0" fontId="21" fillId="6" borderId="0" xfId="0" applyFont="1" applyFill="1" applyAlignment="1">
      <alignment horizontal="center"/>
    </xf>
    <xf numFmtId="0" fontId="21" fillId="6" borderId="9" xfId="0" applyFont="1" applyFill="1" applyBorder="1" applyAlignment="1">
      <alignment horizontal="center"/>
    </xf>
    <xf numFmtId="0" fontId="140" fillId="0" borderId="0" xfId="0" applyFont="1" applyAlignment="1">
      <alignment horizontal="center" vertical="center"/>
    </xf>
    <xf numFmtId="0" fontId="30" fillId="0" borderId="0" xfId="0" applyFont="1" applyAlignment="1">
      <alignment horizontal="center" vertical="center"/>
    </xf>
    <xf numFmtId="0" fontId="117" fillId="0" borderId="0" xfId="0" applyFont="1" applyAlignment="1">
      <alignment horizontal="center" vertical="center"/>
    </xf>
    <xf numFmtId="0" fontId="21" fillId="0" borderId="0" xfId="0" applyFont="1" applyFill="1" applyAlignment="1">
      <alignment horizontal="left" vertical="center"/>
    </xf>
    <xf numFmtId="0" fontId="197" fillId="0" borderId="0" xfId="0" applyFont="1" applyFill="1" applyAlignment="1">
      <alignment horizontal="center" vertical="center"/>
    </xf>
    <xf numFmtId="0" fontId="30" fillId="4" borderId="0" xfId="0" applyFont="1" applyFill="1" applyAlignment="1">
      <alignment horizontal="center" vertical="center"/>
    </xf>
    <xf numFmtId="0" fontId="21" fillId="4" borderId="0" xfId="0" applyFont="1" applyFill="1" applyAlignment="1">
      <alignment horizontal="left" vertical="center"/>
    </xf>
    <xf numFmtId="0" fontId="21" fillId="3" borderId="0" xfId="0" applyFont="1" applyFill="1" applyAlignment="1" applyProtection="1">
      <alignment horizontal="center" vertical="center"/>
      <protection locked="0"/>
    </xf>
    <xf numFmtId="14" fontId="28" fillId="4" borderId="0" xfId="0" applyNumberFormat="1" applyFont="1" applyFill="1" applyAlignment="1">
      <alignment horizontal="left" vertical="center"/>
    </xf>
    <xf numFmtId="0" fontId="28" fillId="4" borderId="0" xfId="0" applyFont="1" applyFill="1" applyAlignment="1">
      <alignment horizontal="left" vertical="center"/>
    </xf>
    <xf numFmtId="0" fontId="168" fillId="0" borderId="0" xfId="0" applyFont="1" applyFill="1" applyAlignment="1">
      <alignment horizontal="left"/>
    </xf>
    <xf numFmtId="0" fontId="27" fillId="0" borderId="0" xfId="0" applyFont="1" applyFill="1" applyAlignment="1">
      <alignment horizontal="center" vertical="center"/>
    </xf>
    <xf numFmtId="0" fontId="112" fillId="0" borderId="0" xfId="0" applyFont="1" applyAlignment="1">
      <alignment horizontal="center" vertical="top"/>
    </xf>
    <xf numFmtId="0" fontId="36" fillId="0" borderId="0" xfId="0" applyFont="1" applyAlignment="1">
      <alignment horizontal="center" vertical="center"/>
    </xf>
    <xf numFmtId="0" fontId="33" fillId="0" borderId="0" xfId="0" applyFont="1" applyAlignment="1">
      <alignment horizontal="left" vertical="center" wrapText="1"/>
    </xf>
    <xf numFmtId="0" fontId="33" fillId="0" borderId="0" xfId="0" applyFont="1" applyAlignment="1">
      <alignment horizontal="center" vertical="center" wrapText="1"/>
    </xf>
    <xf numFmtId="0" fontId="35" fillId="0" borderId="0" xfId="0" applyNumberFormat="1" applyFont="1" applyBorder="1" applyAlignment="1">
      <alignment horizontal="left" vertical="top" wrapText="1"/>
    </xf>
    <xf numFmtId="0" fontId="35" fillId="0" borderId="14" xfId="0" applyNumberFormat="1" applyFont="1" applyBorder="1" applyAlignment="1">
      <alignment horizontal="left" vertical="top" wrapText="1"/>
    </xf>
    <xf numFmtId="0" fontId="101" fillId="3" borderId="0" xfId="0" applyNumberFormat="1" applyFont="1" applyFill="1" applyBorder="1" applyAlignment="1" applyProtection="1">
      <alignment horizontal="center" vertical="top" wrapText="1"/>
      <protection locked="0"/>
    </xf>
    <xf numFmtId="0" fontId="33" fillId="0" borderId="0" xfId="0" applyFont="1" applyAlignment="1">
      <alignment horizontal="center" vertical="top" wrapText="1"/>
    </xf>
    <xf numFmtId="0" fontId="33" fillId="0" borderId="0" xfId="0" applyFont="1" applyAlignment="1">
      <alignment horizontal="center" vertical="center"/>
    </xf>
    <xf numFmtId="0" fontId="82" fillId="0" borderId="0" xfId="0" applyFont="1" applyAlignment="1">
      <alignment horizontal="center" vertical="center"/>
    </xf>
    <xf numFmtId="0" fontId="21" fillId="0" borderId="14" xfId="0" applyFont="1" applyBorder="1" applyAlignment="1">
      <alignment horizontal="center" vertical="center"/>
    </xf>
    <xf numFmtId="0" fontId="35" fillId="3" borderId="0" xfId="0" applyFont="1" applyFill="1" applyBorder="1" applyAlignment="1" applyProtection="1">
      <alignment horizontal="center" vertical="center"/>
      <protection locked="0"/>
    </xf>
    <xf numFmtId="0" fontId="108" fillId="3" borderId="1" xfId="0" applyFont="1" applyFill="1" applyBorder="1" applyAlignment="1" applyProtection="1">
      <alignment horizontal="left" vertical="top" wrapText="1"/>
      <protection locked="0"/>
    </xf>
    <xf numFmtId="0" fontId="33" fillId="0" borderId="1" xfId="0" applyFont="1" applyBorder="1" applyAlignment="1">
      <alignment horizontal="center" vertical="top" wrapText="1"/>
    </xf>
    <xf numFmtId="0" fontId="157" fillId="0" borderId="0" xfId="0" applyFont="1" applyBorder="1" applyAlignment="1">
      <alignment horizontal="center" vertical="center"/>
    </xf>
    <xf numFmtId="0" fontId="36" fillId="0" borderId="14" xfId="0" applyFont="1" applyBorder="1" applyAlignment="1">
      <alignment horizontal="center" vertical="top" wrapText="1"/>
    </xf>
    <xf numFmtId="0" fontId="164" fillId="0" borderId="0" xfId="0" applyFont="1" applyAlignment="1">
      <alignment horizontal="center"/>
    </xf>
    <xf numFmtId="0" fontId="119" fillId="0" borderId="0" xfId="0" applyFont="1" applyAlignment="1">
      <alignment horizontal="center"/>
    </xf>
    <xf numFmtId="0" fontId="33" fillId="0" borderId="0" xfId="0" applyNumberFormat="1" applyFont="1" applyAlignment="1">
      <alignment horizontal="left" vertical="top" wrapText="1"/>
    </xf>
    <xf numFmtId="0" fontId="33" fillId="3" borderId="0" xfId="0" applyNumberFormat="1" applyFont="1" applyFill="1" applyAlignment="1" applyProtection="1">
      <alignment horizontal="center" vertical="top" wrapText="1"/>
      <protection locked="0"/>
    </xf>
    <xf numFmtId="0" fontId="36" fillId="0" borderId="0" xfId="0" applyFont="1" applyAlignment="1">
      <alignment horizontal="center" vertical="top"/>
    </xf>
    <xf numFmtId="0" fontId="115" fillId="3" borderId="13" xfId="0" applyFont="1" applyFill="1" applyBorder="1" applyAlignment="1" applyProtection="1">
      <alignment horizontal="center"/>
      <protection locked="0"/>
    </xf>
    <xf numFmtId="0" fontId="35" fillId="0" borderId="0" xfId="0" applyFont="1" applyBorder="1" applyAlignment="1">
      <alignment horizontal="center"/>
    </xf>
    <xf numFmtId="0" fontId="35" fillId="3" borderId="0" xfId="0" applyFont="1" applyFill="1" applyAlignment="1" applyProtection="1">
      <alignment horizontal="left" vertical="top"/>
      <protection locked="0"/>
    </xf>
    <xf numFmtId="0" fontId="35" fillId="3" borderId="14" xfId="0" applyNumberFormat="1" applyFont="1" applyFill="1" applyBorder="1" applyAlignment="1" applyProtection="1">
      <alignment horizontal="left" vertical="top" wrapText="1"/>
      <protection locked="0"/>
    </xf>
    <xf numFmtId="0" fontId="1" fillId="0" borderId="0" xfId="0" applyFont="1" applyAlignment="1">
      <alignment horizontal="center" vertical="center"/>
    </xf>
    <xf numFmtId="0" fontId="1" fillId="4" borderId="0" xfId="0" applyNumberFormat="1" applyFont="1" applyFill="1" applyAlignment="1">
      <alignment horizontal="left" vertical="top"/>
    </xf>
    <xf numFmtId="0" fontId="1" fillId="3" borderId="0" xfId="0" applyFont="1" applyFill="1" applyAlignment="1" applyProtection="1">
      <alignment horizontal="left" vertical="center"/>
      <protection locked="0"/>
    </xf>
    <xf numFmtId="0" fontId="1" fillId="0" borderId="0" xfId="0" applyNumberFormat="1" applyFont="1" applyAlignment="1">
      <alignment horizontal="justify" vertical="center"/>
    </xf>
    <xf numFmtId="0" fontId="1" fillId="3" borderId="0" xfId="0" applyNumberFormat="1" applyFont="1" applyFill="1" applyAlignment="1" applyProtection="1">
      <alignment horizontal="left" vertical="center"/>
      <protection locked="0"/>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justify" vertical="top"/>
    </xf>
    <xf numFmtId="0" fontId="1" fillId="0" borderId="5" xfId="0" applyFont="1" applyBorder="1" applyAlignment="1">
      <alignment horizontal="justify" vertical="top"/>
    </xf>
    <xf numFmtId="0" fontId="1" fillId="0" borderId="1" xfId="0" applyFont="1" applyBorder="1" applyAlignment="1">
      <alignment horizontal="center" vertical="top"/>
    </xf>
    <xf numFmtId="0" fontId="21" fillId="6" borderId="9" xfId="0" applyFont="1" applyFill="1" applyBorder="1" applyAlignment="1">
      <alignment horizontal="left" vertical="center"/>
    </xf>
    <xf numFmtId="0" fontId="1" fillId="3" borderId="0" xfId="0" applyNumberFormat="1" applyFont="1" applyFill="1" applyAlignment="1" applyProtection="1">
      <alignment horizontal="justify" vertical="top"/>
      <protection locked="0"/>
    </xf>
    <xf numFmtId="0" fontId="1" fillId="0" borderId="0" xfId="0" applyFont="1" applyAlignment="1">
      <alignment horizontal="center"/>
    </xf>
    <xf numFmtId="0" fontId="6" fillId="0" borderId="0" xfId="0" applyFont="1" applyAlignment="1">
      <alignment horizontal="center"/>
    </xf>
    <xf numFmtId="0" fontId="2" fillId="0" borderId="0" xfId="0" applyFont="1" applyAlignment="1">
      <alignment horizontal="center"/>
    </xf>
    <xf numFmtId="0" fontId="1" fillId="0" borderId="1" xfId="0" applyFont="1" applyBorder="1" applyAlignment="1">
      <alignment horizontal="justify" vertical="top"/>
    </xf>
    <xf numFmtId="0" fontId="1" fillId="3" borderId="0" xfId="0" applyNumberFormat="1" applyFont="1" applyFill="1" applyAlignment="1" applyProtection="1">
      <alignment vertical="top"/>
      <protection locked="0"/>
    </xf>
    <xf numFmtId="0" fontId="1" fillId="0" borderId="0" xfId="0" applyNumberFormat="1" applyFont="1" applyAlignment="1">
      <alignment horizontal="justify" vertical="top"/>
    </xf>
    <xf numFmtId="0" fontId="8" fillId="3" borderId="1" xfId="0" applyFont="1" applyFill="1" applyBorder="1" applyAlignment="1" applyProtection="1">
      <alignment horizontal="center"/>
      <protection locked="0"/>
    </xf>
    <xf numFmtId="0" fontId="186" fillId="4" borderId="0" xfId="0" applyNumberFormat="1" applyFont="1" applyFill="1" applyAlignment="1">
      <alignment horizontal="left" vertical="center"/>
    </xf>
    <xf numFmtId="0" fontId="168" fillId="4" borderId="0" xfId="0" applyFont="1" applyFill="1" applyAlignment="1">
      <alignment horizontal="left"/>
    </xf>
    <xf numFmtId="0" fontId="21" fillId="6" borderId="9" xfId="0" applyFont="1" applyFill="1" applyBorder="1" applyAlignment="1">
      <alignment horizontal="center" vertical="center"/>
    </xf>
    <xf numFmtId="0" fontId="1" fillId="4" borderId="0" xfId="0" applyFont="1" applyFill="1" applyAlignment="1">
      <alignment horizontal="left"/>
    </xf>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1" fillId="3" borderId="0" xfId="0" applyNumberFormat="1" applyFont="1" applyFill="1" applyAlignment="1" applyProtection="1">
      <alignment horizontal="justify" vertical="center"/>
      <protection locked="0"/>
    </xf>
    <xf numFmtId="0" fontId="1" fillId="3" borderId="0" xfId="0" applyFont="1" applyFill="1" applyAlignment="1" applyProtection="1">
      <alignment horizontal="left"/>
      <protection locked="0"/>
    </xf>
    <xf numFmtId="0" fontId="8" fillId="3" borderId="1" xfId="0" applyFont="1" applyFill="1" applyBorder="1" applyAlignment="1" applyProtection="1">
      <alignment horizontal="center" vertical="top"/>
      <protection locked="0"/>
    </xf>
    <xf numFmtId="14" fontId="8" fillId="3" borderId="1" xfId="0" applyNumberFormat="1" applyFont="1" applyFill="1" applyBorder="1" applyAlignment="1" applyProtection="1">
      <alignment horizontal="center" vertical="top"/>
      <protection locked="0"/>
    </xf>
    <xf numFmtId="0" fontId="6" fillId="3" borderId="4" xfId="0" applyFont="1" applyFill="1" applyBorder="1" applyAlignment="1" applyProtection="1">
      <alignment horizontal="left" vertical="top" wrapText="1"/>
      <protection locked="0"/>
    </xf>
    <xf numFmtId="0" fontId="6" fillId="3" borderId="5" xfId="0" applyFont="1" applyFill="1" applyBorder="1" applyAlignment="1" applyProtection="1">
      <alignment horizontal="left" vertical="top" wrapText="1"/>
      <protection locked="0"/>
    </xf>
    <xf numFmtId="0" fontId="8" fillId="3" borderId="2" xfId="0" applyFont="1" applyFill="1" applyBorder="1" applyAlignment="1" applyProtection="1">
      <alignment horizontal="center" vertical="center"/>
      <protection locked="0"/>
    </xf>
    <xf numFmtId="0" fontId="8" fillId="3" borderId="12" xfId="0" applyFont="1" applyFill="1" applyBorder="1" applyAlignment="1" applyProtection="1">
      <alignment horizontal="center" vertical="center"/>
      <protection locked="0"/>
    </xf>
    <xf numFmtId="0" fontId="8" fillId="3" borderId="3" xfId="0" applyFont="1" applyFill="1" applyBorder="1" applyAlignment="1" applyProtection="1">
      <alignment horizontal="center" vertical="center"/>
      <protection locked="0"/>
    </xf>
    <xf numFmtId="0" fontId="9" fillId="3" borderId="1" xfId="0" applyFont="1" applyFill="1" applyBorder="1" applyAlignment="1" applyProtection="1">
      <alignment horizontal="center" vertical="top"/>
      <protection locked="0"/>
    </xf>
    <xf numFmtId="0" fontId="186" fillId="0" borderId="0" xfId="0" applyFont="1" applyAlignment="1">
      <alignment horizontal="left"/>
    </xf>
    <xf numFmtId="14" fontId="9" fillId="3" borderId="1" xfId="0" applyNumberFormat="1" applyFont="1" applyFill="1" applyBorder="1" applyAlignment="1" applyProtection="1">
      <alignment horizontal="center" vertical="top"/>
      <protection locked="0"/>
    </xf>
    <xf numFmtId="0" fontId="1" fillId="0" borderId="4" xfId="0" applyFont="1" applyBorder="1" applyAlignment="1">
      <alignment horizontal="justify" vertical="center"/>
    </xf>
    <xf numFmtId="0" fontId="1" fillId="0" borderId="5" xfId="0" applyFont="1" applyBorder="1" applyAlignment="1">
      <alignment horizontal="justify" vertical="center"/>
    </xf>
    <xf numFmtId="0" fontId="1" fillId="0" borderId="13" xfId="0" applyFont="1" applyBorder="1" applyAlignment="1">
      <alignment horizontal="center" vertical="center"/>
    </xf>
    <xf numFmtId="0" fontId="0" fillId="4" borderId="0" xfId="0" applyFill="1" applyAlignment="1">
      <alignment horizontal="left" vertical="center"/>
    </xf>
    <xf numFmtId="0" fontId="205" fillId="0" borderId="0" xfId="0" applyFont="1" applyAlignment="1">
      <alignment horizontal="center"/>
    </xf>
    <xf numFmtId="0" fontId="6" fillId="3" borderId="0" xfId="0" applyFont="1" applyFill="1" applyAlignment="1" applyProtection="1">
      <alignment horizontal="left"/>
      <protection locked="0"/>
    </xf>
    <xf numFmtId="0" fontId="115" fillId="0" borderId="0" xfId="0" applyFont="1" applyAlignment="1">
      <alignment horizontal="center"/>
    </xf>
    <xf numFmtId="0" fontId="113" fillId="0" borderId="0" xfId="0" applyFont="1" applyAlignment="1">
      <alignment horizontal="center"/>
    </xf>
    <xf numFmtId="0" fontId="35" fillId="0" borderId="13" xfId="0" applyFont="1" applyBorder="1" applyAlignment="1">
      <alignment horizontal="left" vertical="center"/>
    </xf>
    <xf numFmtId="0" fontId="33" fillId="0" borderId="4" xfId="0" applyFont="1" applyBorder="1" applyAlignment="1">
      <alignment horizontal="center" vertical="top"/>
    </xf>
    <xf numFmtId="0" fontId="33" fillId="0" borderId="5" xfId="0" applyFont="1" applyBorder="1" applyAlignment="1">
      <alignment horizontal="center" vertical="top"/>
    </xf>
    <xf numFmtId="0" fontId="33" fillId="0" borderId="2" xfId="0" applyFont="1" applyBorder="1" applyAlignment="1">
      <alignment horizontal="center" vertical="top"/>
    </xf>
    <xf numFmtId="0" fontId="33" fillId="0" borderId="3" xfId="0" applyFont="1" applyBorder="1" applyAlignment="1">
      <alignment horizontal="center" vertical="top"/>
    </xf>
    <xf numFmtId="0" fontId="33" fillId="0" borderId="4" xfId="0" applyFont="1" applyBorder="1" applyAlignment="1">
      <alignment horizontal="center" vertical="top" wrapText="1"/>
    </xf>
    <xf numFmtId="0" fontId="33" fillId="0" borderId="5" xfId="0" applyFont="1" applyBorder="1" applyAlignment="1">
      <alignment horizontal="center" vertical="top" wrapText="1"/>
    </xf>
    <xf numFmtId="0" fontId="35" fillId="0" borderId="2" xfId="0" applyFont="1" applyBorder="1" applyAlignment="1">
      <alignment horizontal="center" vertical="top"/>
    </xf>
    <xf numFmtId="0" fontId="35" fillId="0" borderId="12" xfId="0" applyFont="1" applyBorder="1" applyAlignment="1">
      <alignment horizontal="center" vertical="top"/>
    </xf>
    <xf numFmtId="0" fontId="35" fillId="0" borderId="3" xfId="0" applyFont="1" applyBorder="1" applyAlignment="1">
      <alignment horizontal="center" vertical="top"/>
    </xf>
    <xf numFmtId="0" fontId="35" fillId="0" borderId="0" xfId="0" applyFont="1" applyBorder="1" applyAlignment="1">
      <alignment horizontal="center" vertical="center"/>
    </xf>
    <xf numFmtId="0" fontId="101" fillId="0" borderId="0" xfId="0" applyFont="1" applyAlignment="1">
      <alignment horizontal="left"/>
    </xf>
    <xf numFmtId="0" fontId="184" fillId="0" borderId="0" xfId="0" applyFont="1" applyAlignment="1">
      <alignment horizontal="left"/>
    </xf>
    <xf numFmtId="0" fontId="41" fillId="3" borderId="0" xfId="0" applyFont="1" applyFill="1" applyAlignment="1" applyProtection="1">
      <alignment horizontal="center" vertical="center" wrapText="1"/>
      <protection locked="0"/>
    </xf>
    <xf numFmtId="0" fontId="35" fillId="4" borderId="0" xfId="0" applyFont="1" applyFill="1" applyAlignment="1">
      <alignment horizontal="left" vertical="center"/>
    </xf>
    <xf numFmtId="0" fontId="34" fillId="4" borderId="0" xfId="0" applyFont="1" applyFill="1" applyAlignment="1">
      <alignment horizontal="left" vertical="center" wrapText="1"/>
    </xf>
    <xf numFmtId="0" fontId="73" fillId="4" borderId="0" xfId="0" applyFont="1" applyFill="1" applyAlignment="1">
      <alignment horizontal="left" vertical="center" wrapText="1"/>
    </xf>
    <xf numFmtId="0" fontId="35" fillId="0" borderId="0" xfId="0" applyFont="1" applyBorder="1" applyAlignment="1">
      <alignment horizontal="left" vertical="center"/>
    </xf>
    <xf numFmtId="0" fontId="30" fillId="6" borderId="0" xfId="0" applyFont="1" applyFill="1" applyAlignment="1">
      <alignment horizontal="left" vertical="center"/>
    </xf>
    <xf numFmtId="0" fontId="30" fillId="6" borderId="9" xfId="0" applyFont="1" applyFill="1" applyBorder="1" applyAlignment="1">
      <alignment horizontal="left" vertical="center"/>
    </xf>
    <xf numFmtId="0" fontId="27" fillId="0" borderId="0" xfId="0" applyFont="1" applyAlignment="1">
      <alignment horizontal="left"/>
    </xf>
    <xf numFmtId="14" fontId="24" fillId="0" borderId="0" xfId="0" applyNumberFormat="1" applyFont="1" applyAlignment="1">
      <alignment horizontal="left"/>
    </xf>
    <xf numFmtId="0" fontId="40" fillId="0" borderId="0" xfId="0" applyFont="1" applyAlignment="1">
      <alignment horizontal="center" vertical="center"/>
    </xf>
    <xf numFmtId="0" fontId="61" fillId="0" borderId="0" xfId="0" applyFont="1" applyAlignment="1">
      <alignment horizontal="center"/>
    </xf>
    <xf numFmtId="0" fontId="21" fillId="3" borderId="0" xfId="0" applyFont="1" applyFill="1" applyAlignment="1" applyProtection="1">
      <alignment horizontal="left"/>
      <protection locked="0"/>
    </xf>
    <xf numFmtId="0" fontId="21" fillId="4" borderId="0" xfId="0" applyFont="1" applyFill="1" applyAlignment="1">
      <alignment horizontal="left"/>
    </xf>
    <xf numFmtId="0" fontId="0" fillId="0" borderId="0" xfId="0" applyAlignment="1">
      <alignment horizontal="left"/>
    </xf>
    <xf numFmtId="0" fontId="12" fillId="0" borderId="0" xfId="0" applyFont="1" applyAlignment="1">
      <alignment horizontal="center"/>
    </xf>
    <xf numFmtId="0" fontId="12" fillId="0" borderId="1" xfId="0" applyFont="1" applyBorder="1" applyAlignment="1">
      <alignment horizontal="center"/>
    </xf>
    <xf numFmtId="14" fontId="19" fillId="3" borderId="1" xfId="0" applyNumberFormat="1" applyFont="1" applyFill="1" applyBorder="1" applyAlignment="1" applyProtection="1">
      <alignment horizontal="center"/>
      <protection locked="0"/>
    </xf>
    <xf numFmtId="0" fontId="12" fillId="3" borderId="1" xfId="0" applyFont="1" applyFill="1" applyBorder="1" applyAlignment="1" applyProtection="1">
      <alignment horizontal="center"/>
      <protection locked="0"/>
    </xf>
    <xf numFmtId="0" fontId="15" fillId="0" borderId="0" xfId="0" applyFont="1" applyAlignment="1">
      <alignment horizontal="center"/>
    </xf>
    <xf numFmtId="0" fontId="19" fillId="3" borderId="0" xfId="0" applyFont="1" applyFill="1" applyAlignment="1" applyProtection="1">
      <alignment horizontal="center"/>
      <protection locked="0"/>
    </xf>
    <xf numFmtId="0" fontId="18" fillId="0" borderId="0" xfId="0" applyFont="1" applyAlignment="1">
      <alignment horizontal="left" vertical="top" wrapText="1"/>
    </xf>
    <xf numFmtId="0" fontId="12" fillId="0" borderId="0" xfId="0" applyFont="1" applyAlignment="1">
      <alignment horizontal="right" vertical="top"/>
    </xf>
    <xf numFmtId="0" fontId="95" fillId="0" borderId="0" xfId="0" applyFont="1" applyAlignment="1">
      <alignment horizontal="center" vertical="top" wrapText="1"/>
    </xf>
    <xf numFmtId="0" fontId="169" fillId="0" borderId="0" xfId="0" applyFont="1" applyAlignment="1">
      <alignment horizontal="left" vertical="top" wrapText="1"/>
    </xf>
    <xf numFmtId="0" fontId="100" fillId="0" borderId="0" xfId="0" applyFont="1" applyAlignment="1">
      <alignment horizontal="center" vertical="center"/>
    </xf>
    <xf numFmtId="0" fontId="102" fillId="3" borderId="14" xfId="0" applyFont="1" applyFill="1" applyBorder="1" applyAlignment="1" applyProtection="1">
      <alignment horizontal="center" vertical="center"/>
      <protection locked="0"/>
    </xf>
    <xf numFmtId="0" fontId="154" fillId="0" borderId="1" xfId="0" applyFont="1" applyBorder="1" applyAlignment="1">
      <alignment horizontal="center" vertical="top" wrapText="1"/>
    </xf>
    <xf numFmtId="0" fontId="154" fillId="0" borderId="4" xfId="0" applyFont="1" applyBorder="1" applyAlignment="1">
      <alignment horizontal="center" vertical="top" wrapText="1"/>
    </xf>
    <xf numFmtId="0" fontId="154" fillId="0" borderId="15" xfId="0" applyFont="1" applyBorder="1" applyAlignment="1">
      <alignment horizontal="center" vertical="top" wrapText="1"/>
    </xf>
    <xf numFmtId="0" fontId="154" fillId="0" borderId="5" xfId="0" applyFont="1" applyBorder="1" applyAlignment="1">
      <alignment horizontal="center" vertical="top" wrapText="1"/>
    </xf>
    <xf numFmtId="0" fontId="154" fillId="0" borderId="1" xfId="0" applyFont="1" applyBorder="1" applyAlignment="1">
      <alignment horizontal="left" vertical="top" wrapText="1"/>
    </xf>
    <xf numFmtId="0" fontId="154" fillId="0" borderId="6" xfId="0" applyFont="1" applyBorder="1" applyAlignment="1">
      <alignment vertical="top" wrapText="1"/>
    </xf>
    <xf numFmtId="0" fontId="154" fillId="0" borderId="7" xfId="0" applyFont="1" applyBorder="1" applyAlignment="1">
      <alignment vertical="top" wrapText="1"/>
    </xf>
    <xf numFmtId="0" fontId="154" fillId="0" borderId="10" xfId="0" applyFont="1" applyBorder="1" applyAlignment="1">
      <alignment vertical="top" wrapText="1"/>
    </xf>
    <xf numFmtId="0" fontId="154" fillId="0" borderId="11" xfId="0" applyFont="1" applyBorder="1" applyAlignment="1">
      <alignment vertical="top" wrapText="1"/>
    </xf>
    <xf numFmtId="0" fontId="154" fillId="0" borderId="6" xfId="0" applyFont="1" applyBorder="1" applyAlignment="1">
      <alignment horizontal="center" vertical="top" wrapText="1"/>
    </xf>
    <xf numFmtId="0" fontId="154" fillId="0" borderId="13" xfId="0" applyFont="1" applyBorder="1" applyAlignment="1">
      <alignment wrapText="1"/>
    </xf>
    <xf numFmtId="0" fontId="154" fillId="0" borderId="10" xfId="0" applyFont="1" applyBorder="1" applyAlignment="1">
      <alignment horizontal="center" vertical="top" wrapText="1"/>
    </xf>
    <xf numFmtId="0" fontId="154" fillId="0" borderId="14" xfId="0" applyFont="1" applyBorder="1" applyAlignment="1">
      <alignment horizontal="center" vertical="top" wrapText="1"/>
    </xf>
    <xf numFmtId="0" fontId="154" fillId="0" borderId="7" xfId="0" applyFont="1" applyBorder="1" applyAlignment="1">
      <alignment horizontal="center" vertical="top" wrapText="1"/>
    </xf>
    <xf numFmtId="0" fontId="154" fillId="0" borderId="11" xfId="0" applyFont="1" applyBorder="1" applyAlignment="1">
      <alignment horizontal="center" vertical="top" wrapText="1"/>
    </xf>
    <xf numFmtId="0" fontId="154" fillId="0" borderId="5" xfId="0" applyFont="1" applyBorder="1" applyAlignment="1">
      <alignment horizontal="center" wrapText="1"/>
    </xf>
    <xf numFmtId="0" fontId="154" fillId="0" borderId="8" xfId="0" applyFont="1" applyBorder="1" applyAlignment="1">
      <alignment horizontal="center" vertical="top" wrapText="1"/>
    </xf>
    <xf numFmtId="0" fontId="154" fillId="0" borderId="9" xfId="0" applyFont="1" applyBorder="1" applyAlignment="1">
      <alignment horizontal="center" vertical="top" wrapText="1"/>
    </xf>
    <xf numFmtId="0" fontId="30" fillId="6" borderId="0" xfId="0" applyFont="1" applyFill="1" applyAlignment="1">
      <alignment horizontal="center"/>
    </xf>
    <xf numFmtId="0" fontId="30" fillId="6" borderId="9" xfId="0" applyFont="1" applyFill="1" applyBorder="1" applyAlignment="1">
      <alignment horizontal="center"/>
    </xf>
    <xf numFmtId="0" fontId="26" fillId="0" borderId="0" xfId="0" applyFont="1" applyAlignment="1">
      <alignment horizontal="center" vertical="center"/>
    </xf>
    <xf numFmtId="0" fontId="21" fillId="3" borderId="0" xfId="0" applyFont="1" applyFill="1" applyAlignment="1" applyProtection="1">
      <alignment horizontal="center"/>
      <protection locked="0"/>
    </xf>
    <xf numFmtId="0" fontId="117" fillId="0" borderId="0" xfId="0" applyFont="1" applyAlignment="1">
      <alignment horizontal="center"/>
    </xf>
    <xf numFmtId="0" fontId="41" fillId="3" borderId="14" xfId="0" applyFont="1" applyFill="1" applyBorder="1" applyAlignment="1" applyProtection="1">
      <alignment horizontal="center"/>
      <protection locked="0"/>
    </xf>
    <xf numFmtId="0" fontId="102" fillId="0" borderId="6" xfId="0" applyFont="1" applyBorder="1" applyAlignment="1">
      <alignment horizontal="center" vertical="top" wrapText="1"/>
    </xf>
    <xf numFmtId="0" fontId="102" fillId="0" borderId="10" xfId="0" applyFont="1" applyBorder="1" applyAlignment="1">
      <alignment horizontal="center" vertical="top" wrapText="1"/>
    </xf>
    <xf numFmtId="0" fontId="102" fillId="0" borderId="4" xfId="0" applyFont="1" applyBorder="1" applyAlignment="1">
      <alignment horizontal="center" vertical="top" wrapText="1"/>
    </xf>
    <xf numFmtId="0" fontId="102" fillId="0" borderId="5" xfId="0" applyFont="1" applyBorder="1" applyAlignment="1">
      <alignment horizontal="center" vertical="top" wrapText="1"/>
    </xf>
    <xf numFmtId="0" fontId="103" fillId="0" borderId="4" xfId="0" applyFont="1" applyBorder="1" applyAlignment="1">
      <alignment horizontal="left" vertical="top" wrapText="1"/>
    </xf>
    <xf numFmtId="0" fontId="103" fillId="0" borderId="5" xfId="0" applyFont="1" applyBorder="1" applyAlignment="1">
      <alignment horizontal="left" vertical="top" wrapText="1"/>
    </xf>
    <xf numFmtId="0" fontId="102" fillId="0" borderId="1" xfId="0" applyFont="1" applyBorder="1" applyAlignment="1">
      <alignment horizontal="center" vertical="top"/>
    </xf>
    <xf numFmtId="0" fontId="31" fillId="0" borderId="0" xfId="0" applyFont="1" applyFill="1" applyAlignment="1">
      <alignment horizontal="center" vertical="center"/>
    </xf>
    <xf numFmtId="0" fontId="31" fillId="3" borderId="0" xfId="0" applyFont="1" applyFill="1" applyAlignment="1" applyProtection="1">
      <alignment horizontal="center" vertical="center"/>
      <protection locked="0"/>
    </xf>
    <xf numFmtId="0" fontId="10" fillId="3" borderId="0" xfId="0" applyFont="1" applyFill="1" applyAlignment="1" applyProtection="1">
      <alignment horizontal="center" vertical="center"/>
      <protection locked="0"/>
    </xf>
    <xf numFmtId="0" fontId="31" fillId="3" borderId="0" xfId="0" applyFont="1" applyFill="1" applyAlignment="1" applyProtection="1">
      <alignment horizontal="left" vertical="center"/>
      <protection locked="0"/>
    </xf>
    <xf numFmtId="0" fontId="33" fillId="0" borderId="0" xfId="0" applyFont="1" applyAlignment="1">
      <alignment horizontal="right"/>
    </xf>
    <xf numFmtId="0" fontId="35" fillId="3" borderId="2" xfId="0" applyFont="1" applyFill="1" applyBorder="1" applyAlignment="1" applyProtection="1">
      <alignment horizontal="center" vertical="center"/>
      <protection locked="0"/>
    </xf>
    <xf numFmtId="0" fontId="35" fillId="3" borderId="3" xfId="0" applyFont="1" applyFill="1" applyBorder="1" applyAlignment="1" applyProtection="1">
      <alignment horizontal="center" vertical="center"/>
      <protection locked="0"/>
    </xf>
    <xf numFmtId="0" fontId="33" fillId="3" borderId="2" xfId="0" applyFont="1" applyFill="1" applyBorder="1" applyAlignment="1" applyProtection="1">
      <alignment horizontal="center" vertical="center"/>
      <protection locked="0"/>
    </xf>
    <xf numFmtId="0" fontId="33" fillId="3" borderId="3" xfId="0" applyFont="1" applyFill="1" applyBorder="1" applyAlignment="1" applyProtection="1">
      <alignment horizontal="center" vertical="center"/>
      <protection locked="0"/>
    </xf>
    <xf numFmtId="0" fontId="79" fillId="0" borderId="0" xfId="0" applyFont="1" applyAlignment="1">
      <alignment horizontal="center" vertical="top"/>
    </xf>
    <xf numFmtId="168" fontId="108" fillId="3" borderId="1" xfId="0" applyNumberFormat="1" applyFont="1" applyFill="1" applyBorder="1" applyAlignment="1" applyProtection="1">
      <alignment horizontal="center"/>
      <protection locked="0"/>
    </xf>
    <xf numFmtId="0" fontId="33" fillId="0" borderId="9" xfId="0" applyFont="1" applyBorder="1" applyAlignment="1">
      <alignment horizontal="left"/>
    </xf>
    <xf numFmtId="0" fontId="33" fillId="3" borderId="1" xfId="0" applyFont="1" applyFill="1" applyBorder="1" applyAlignment="1" applyProtection="1">
      <alignment horizontal="center"/>
      <protection locked="0"/>
    </xf>
    <xf numFmtId="0" fontId="35" fillId="0" borderId="0" xfId="0" applyFont="1" applyAlignment="1">
      <alignment horizontal="center" vertical="center"/>
    </xf>
    <xf numFmtId="0" fontId="35" fillId="3" borderId="0" xfId="0" applyFont="1" applyFill="1" applyAlignment="1" applyProtection="1">
      <alignment horizontal="left" vertical="center"/>
      <protection locked="0"/>
    </xf>
    <xf numFmtId="0" fontId="88" fillId="0" borderId="0" xfId="0" applyFont="1" applyAlignment="1">
      <alignment horizontal="left" vertical="center"/>
    </xf>
    <xf numFmtId="0" fontId="223" fillId="0" borderId="14" xfId="0" applyFont="1" applyBorder="1" applyAlignment="1">
      <alignment horizontal="left"/>
    </xf>
    <xf numFmtId="0" fontId="98" fillId="0" borderId="1" xfId="0" applyFont="1" applyBorder="1" applyAlignment="1">
      <alignment horizontal="center" vertical="top" wrapText="1"/>
    </xf>
    <xf numFmtId="0" fontId="98" fillId="0" borderId="1" xfId="0" applyFont="1" applyBorder="1" applyAlignment="1">
      <alignment horizontal="center" vertical="top"/>
    </xf>
    <xf numFmtId="0" fontId="98" fillId="0" borderId="2" xfId="0" applyFont="1" applyBorder="1" applyAlignment="1">
      <alignment horizontal="center" vertical="top" wrapText="1"/>
    </xf>
    <xf numFmtId="0" fontId="98" fillId="0" borderId="12" xfId="0" applyFont="1" applyBorder="1" applyAlignment="1">
      <alignment horizontal="center" vertical="top" wrapText="1"/>
    </xf>
    <xf numFmtId="0" fontId="98" fillId="0" borderId="3" xfId="0" applyFont="1" applyBorder="1" applyAlignment="1">
      <alignment horizontal="center" vertical="top" wrapText="1"/>
    </xf>
    <xf numFmtId="0" fontId="33" fillId="0" borderId="1" xfId="0" applyFont="1" applyBorder="1" applyAlignment="1">
      <alignment horizontal="center" vertical="top"/>
    </xf>
    <xf numFmtId="0" fontId="33" fillId="0" borderId="2" xfId="0" applyFont="1" applyBorder="1" applyAlignment="1">
      <alignment horizontal="left" vertical="center"/>
    </xf>
    <xf numFmtId="0" fontId="33" fillId="0" borderId="12" xfId="0" applyFont="1" applyBorder="1" applyAlignment="1">
      <alignment horizontal="left" vertical="center"/>
    </xf>
    <xf numFmtId="0" fontId="33" fillId="0" borderId="3" xfId="0" applyFont="1" applyBorder="1" applyAlignment="1">
      <alignment horizontal="left" vertical="center"/>
    </xf>
    <xf numFmtId="0" fontId="33" fillId="0" borderId="1" xfId="0" applyFont="1" applyBorder="1" applyAlignment="1">
      <alignment horizontal="center"/>
    </xf>
    <xf numFmtId="0" fontId="33" fillId="0" borderId="2" xfId="0" applyFont="1" applyBorder="1" applyAlignment="1">
      <alignment horizontal="center"/>
    </xf>
    <xf numFmtId="0" fontId="33" fillId="0" borderId="12" xfId="0" applyFont="1" applyBorder="1" applyAlignment="1">
      <alignment horizontal="center"/>
    </xf>
    <xf numFmtId="0" fontId="33" fillId="0" borderId="3" xfId="0" applyFont="1" applyBorder="1" applyAlignment="1">
      <alignment horizontal="center"/>
    </xf>
    <xf numFmtId="0" fontId="155" fillId="0" borderId="1" xfId="0" applyFont="1" applyBorder="1" applyAlignment="1">
      <alignment horizontal="left"/>
    </xf>
    <xf numFmtId="0" fontId="36" fillId="0" borderId="13" xfId="0" applyFont="1" applyBorder="1" applyAlignment="1">
      <alignment horizontal="left"/>
    </xf>
    <xf numFmtId="0" fontId="33" fillId="0" borderId="1" xfId="0" applyFont="1" applyBorder="1" applyAlignment="1">
      <alignment horizontal="center" vertical="center"/>
    </xf>
    <xf numFmtId="9" fontId="155" fillId="0" borderId="1" xfId="0" applyNumberFormat="1" applyFont="1" applyBorder="1" applyAlignment="1">
      <alignment horizontal="center" wrapText="1"/>
    </xf>
    <xf numFmtId="9" fontId="155" fillId="0" borderId="1" xfId="0" applyNumberFormat="1" applyFont="1" applyBorder="1" applyAlignment="1">
      <alignment horizontal="center"/>
    </xf>
    <xf numFmtId="0" fontId="155" fillId="0" borderId="6" xfId="0" applyFont="1" applyBorder="1" applyAlignment="1">
      <alignment horizontal="center" vertical="center" wrapText="1"/>
    </xf>
    <xf numFmtId="0" fontId="155" fillId="0" borderId="7" xfId="0" applyFont="1" applyBorder="1" applyAlignment="1">
      <alignment horizontal="center" vertical="center"/>
    </xf>
    <xf numFmtId="0" fontId="155" fillId="0" borderId="10" xfId="0" applyFont="1" applyBorder="1" applyAlignment="1">
      <alignment horizontal="center" vertical="center"/>
    </xf>
    <xf numFmtId="0" fontId="155" fillId="0" borderId="11" xfId="0" applyFont="1" applyBorder="1" applyAlignment="1">
      <alignment horizontal="center" vertical="center"/>
    </xf>
    <xf numFmtId="0" fontId="41" fillId="0" borderId="1" xfId="0" applyFont="1" applyBorder="1" applyAlignment="1">
      <alignment horizontal="center" vertical="center"/>
    </xf>
    <xf numFmtId="0" fontId="98" fillId="3" borderId="1" xfId="0" applyFont="1" applyFill="1" applyBorder="1" applyAlignment="1">
      <alignment horizontal="center" vertical="center"/>
    </xf>
    <xf numFmtId="0" fontId="223" fillId="0" borderId="1" xfId="0" applyFont="1" applyBorder="1" applyAlignment="1">
      <alignment horizontal="center" vertical="top"/>
    </xf>
    <xf numFmtId="0" fontId="88" fillId="0" borderId="1" xfId="0" applyFont="1" applyBorder="1" applyAlignment="1">
      <alignment horizontal="center" vertical="top" wrapText="1"/>
    </xf>
    <xf numFmtId="0" fontId="88" fillId="0" borderId="1" xfId="0" applyFont="1" applyBorder="1" applyAlignment="1">
      <alignment horizontal="center" vertical="top"/>
    </xf>
    <xf numFmtId="0" fontId="33" fillId="0" borderId="13" xfId="0" applyFont="1" applyBorder="1" applyAlignment="1">
      <alignment horizontal="center" vertical="center"/>
    </xf>
    <xf numFmtId="0" fontId="35" fillId="3" borderId="6" xfId="0" applyFont="1" applyFill="1" applyBorder="1" applyAlignment="1" applyProtection="1">
      <alignment horizontal="center" vertical="top" wrapText="1"/>
      <protection locked="0"/>
    </xf>
    <xf numFmtId="0" fontId="35" fillId="3" borderId="13" xfId="0" applyFont="1" applyFill="1" applyBorder="1" applyAlignment="1" applyProtection="1">
      <alignment horizontal="center" vertical="top" wrapText="1"/>
      <protection locked="0"/>
    </xf>
    <xf numFmtId="0" fontId="35" fillId="3" borderId="7" xfId="0" applyFont="1" applyFill="1" applyBorder="1" applyAlignment="1" applyProtection="1">
      <alignment horizontal="center" vertical="top" wrapText="1"/>
      <protection locked="0"/>
    </xf>
    <xf numFmtId="0" fontId="35" fillId="3" borderId="8" xfId="0" applyFont="1" applyFill="1" applyBorder="1" applyAlignment="1" applyProtection="1">
      <alignment horizontal="center" vertical="top" wrapText="1"/>
      <protection locked="0"/>
    </xf>
    <xf numFmtId="0" fontId="35" fillId="3" borderId="0" xfId="0" applyFont="1" applyFill="1" applyBorder="1" applyAlignment="1" applyProtection="1">
      <alignment horizontal="center" vertical="top" wrapText="1"/>
      <protection locked="0"/>
    </xf>
    <xf numFmtId="0" fontId="35" fillId="3" borderId="9" xfId="0" applyFont="1" applyFill="1" applyBorder="1" applyAlignment="1" applyProtection="1">
      <alignment horizontal="center" vertical="top" wrapText="1"/>
      <protection locked="0"/>
    </xf>
    <xf numFmtId="0" fontId="35" fillId="3" borderId="10" xfId="0" applyFont="1" applyFill="1" applyBorder="1" applyAlignment="1" applyProtection="1">
      <alignment horizontal="center" vertical="top" wrapText="1"/>
      <protection locked="0"/>
    </xf>
    <xf numFmtId="0" fontId="35" fillId="3" borderId="14" xfId="0" applyFont="1" applyFill="1" applyBorder="1" applyAlignment="1" applyProtection="1">
      <alignment horizontal="center" vertical="top" wrapText="1"/>
      <protection locked="0"/>
    </xf>
    <xf numFmtId="0" fontId="35" fillId="3" borderId="11" xfId="0" applyFont="1" applyFill="1" applyBorder="1" applyAlignment="1" applyProtection="1">
      <alignment horizontal="center" vertical="top" wrapText="1"/>
      <protection locked="0"/>
    </xf>
    <xf numFmtId="0" fontId="33" fillId="0" borderId="2" xfId="0" applyFont="1" applyBorder="1" applyAlignment="1">
      <alignment horizontal="left"/>
    </xf>
    <xf numFmtId="0" fontId="33" fillId="0" borderId="12" xfId="0" applyFont="1" applyBorder="1" applyAlignment="1">
      <alignment horizontal="left"/>
    </xf>
    <xf numFmtId="0" fontId="33" fillId="0" borderId="3" xfId="0" applyFont="1" applyBorder="1" applyAlignment="1">
      <alignment horizontal="left"/>
    </xf>
    <xf numFmtId="0" fontId="112" fillId="0" borderId="13" xfId="0" applyFont="1" applyBorder="1" applyAlignment="1">
      <alignment horizontal="left"/>
    </xf>
    <xf numFmtId="0" fontId="73" fillId="0" borderId="13" xfId="0" applyFont="1" applyBorder="1" applyAlignment="1">
      <alignment horizontal="center" vertical="center"/>
    </xf>
    <xf numFmtId="0" fontId="112" fillId="0" borderId="0" xfId="0" applyFont="1" applyAlignment="1">
      <alignment horizontal="left"/>
    </xf>
    <xf numFmtId="0" fontId="14" fillId="0" borderId="0" xfId="0" applyFont="1" applyAlignment="1">
      <alignment horizontal="center" vertical="center"/>
    </xf>
    <xf numFmtId="0" fontId="30" fillId="4" borderId="0" xfId="0" applyFont="1" applyFill="1" applyAlignment="1">
      <alignment horizontal="left"/>
    </xf>
    <xf numFmtId="0" fontId="30" fillId="3" borderId="0" xfId="0" applyNumberFormat="1" applyFont="1" applyFill="1" applyAlignment="1" applyProtection="1">
      <alignment horizontal="left" vertical="top"/>
      <protection locked="0"/>
    </xf>
    <xf numFmtId="0" fontId="30" fillId="3" borderId="0" xfId="0" applyNumberFormat="1" applyFont="1" applyFill="1" applyAlignment="1" applyProtection="1">
      <alignment horizontal="left" vertical="top" wrapText="1"/>
      <protection locked="0"/>
    </xf>
    <xf numFmtId="0" fontId="30" fillId="3" borderId="0" xfId="0" applyNumberFormat="1" applyFont="1" applyFill="1" applyAlignment="1" applyProtection="1">
      <alignment horizontal="center" vertical="top"/>
      <protection locked="0"/>
    </xf>
    <xf numFmtId="0" fontId="188" fillId="0" borderId="0" xfId="0" applyFont="1" applyAlignment="1">
      <alignment horizontal="center"/>
    </xf>
    <xf numFmtId="0" fontId="33" fillId="0" borderId="0" xfId="0" applyFont="1" applyAlignment="1">
      <alignment vertical="center"/>
    </xf>
    <xf numFmtId="0" fontId="35" fillId="3" borderId="0" xfId="0" applyFont="1" applyFill="1" applyAlignment="1" applyProtection="1">
      <alignment horizontal="left"/>
      <protection locked="0"/>
    </xf>
    <xf numFmtId="0" fontId="35" fillId="0" borderId="14" xfId="0" applyFont="1" applyBorder="1" applyAlignment="1">
      <alignment horizontal="center" vertical="center"/>
    </xf>
    <xf numFmtId="0" fontId="35" fillId="3" borderId="0" xfId="0" applyFont="1" applyFill="1" applyAlignment="1" applyProtection="1">
      <alignment horizontal="center"/>
      <protection locked="0"/>
    </xf>
    <xf numFmtId="0" fontId="35" fillId="0" borderId="0" xfId="0" applyFont="1" applyAlignment="1">
      <alignment horizontal="left"/>
    </xf>
    <xf numFmtId="16" fontId="29" fillId="0" borderId="1"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25" fillId="0" borderId="0" xfId="0" applyFont="1" applyBorder="1" applyAlignment="1">
      <alignment horizontal="center"/>
    </xf>
    <xf numFmtId="0" fontId="121" fillId="0" borderId="0" xfId="0" applyFont="1" applyBorder="1" applyAlignment="1">
      <alignment horizontal="center" vertical="top"/>
    </xf>
    <xf numFmtId="0" fontId="196" fillId="0" borderId="0" xfId="0" applyFont="1" applyBorder="1" applyAlignment="1">
      <alignment horizontal="center" vertical="top"/>
    </xf>
    <xf numFmtId="0" fontId="123" fillId="3" borderId="0" xfId="0" applyFont="1" applyFill="1" applyBorder="1" applyAlignment="1" applyProtection="1">
      <alignment horizontal="center"/>
      <protection locked="0"/>
    </xf>
    <xf numFmtId="0" fontId="85" fillId="0" borderId="1" xfId="0" applyFont="1" applyBorder="1" applyAlignment="1">
      <alignment horizontal="center" vertical="center"/>
    </xf>
    <xf numFmtId="0" fontId="85" fillId="0" borderId="1" xfId="0" applyFont="1" applyBorder="1" applyAlignment="1">
      <alignment horizontal="center"/>
    </xf>
    <xf numFmtId="0" fontId="85" fillId="0" borderId="1" xfId="0" applyFont="1" applyBorder="1" applyAlignment="1">
      <alignment horizontal="center" vertical="center" wrapText="1"/>
    </xf>
    <xf numFmtId="0" fontId="18" fillId="0" borderId="0" xfId="0" applyFont="1" applyBorder="1" applyAlignment="1">
      <alignment horizontal="center"/>
    </xf>
    <xf numFmtId="0" fontId="18" fillId="0" borderId="0" xfId="0" applyFont="1" applyBorder="1" applyAlignment="1">
      <alignment horizontal="center" vertical="center"/>
    </xf>
    <xf numFmtId="0" fontId="25" fillId="3" borderId="0" xfId="0" applyFont="1" applyFill="1" applyBorder="1" applyAlignment="1" applyProtection="1">
      <alignment horizontal="left" vertical="top" wrapText="1"/>
      <protection locked="0"/>
    </xf>
    <xf numFmtId="0" fontId="139" fillId="0" borderId="0" xfId="0" applyFont="1" applyAlignment="1">
      <alignment horizontal="center"/>
    </xf>
    <xf numFmtId="0" fontId="0" fillId="3" borderId="0" xfId="0" applyFill="1" applyBorder="1" applyAlignment="1" applyProtection="1">
      <alignment horizontal="center"/>
      <protection locked="0"/>
    </xf>
    <xf numFmtId="0" fontId="92"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43" fillId="0" borderId="1" xfId="0" applyFont="1" applyBorder="1" applyAlignment="1">
      <alignment horizontal="center" vertical="center"/>
    </xf>
    <xf numFmtId="0" fontId="36" fillId="0" borderId="1" xfId="0" applyFont="1" applyBorder="1" applyAlignment="1">
      <alignment horizontal="center" vertical="top" wrapText="1"/>
    </xf>
    <xf numFmtId="0" fontId="80" fillId="0" borderId="1" xfId="0" applyFont="1" applyBorder="1" applyAlignment="1">
      <alignment horizontal="center" vertical="top" wrapText="1"/>
    </xf>
    <xf numFmtId="0" fontId="148" fillId="0" borderId="1" xfId="0" applyFont="1" applyBorder="1" applyAlignment="1">
      <alignment horizontal="center" vertical="center"/>
    </xf>
    <xf numFmtId="0" fontId="149" fillId="0" borderId="1" xfId="0" applyFont="1" applyBorder="1" applyAlignment="1">
      <alignment horizontal="center" vertical="center"/>
    </xf>
    <xf numFmtId="0" fontId="76" fillId="0" borderId="1" xfId="0" applyFont="1" applyBorder="1" applyAlignment="1">
      <alignment horizontal="left" vertical="center"/>
    </xf>
    <xf numFmtId="0" fontId="76" fillId="0" borderId="1" xfId="0" applyFont="1" applyBorder="1" applyAlignment="1">
      <alignment horizontal="center" vertical="center"/>
    </xf>
    <xf numFmtId="0" fontId="76" fillId="3" borderId="1" xfId="0" applyFont="1" applyFill="1" applyBorder="1" applyAlignment="1" applyProtection="1">
      <alignment horizontal="center" vertical="center"/>
      <protection locked="0"/>
    </xf>
    <xf numFmtId="0" fontId="102" fillId="3" borderId="1" xfId="0" applyFont="1" applyFill="1" applyBorder="1" applyAlignment="1" applyProtection="1">
      <alignment horizontal="center" vertical="center"/>
      <protection locked="0"/>
    </xf>
    <xf numFmtId="0" fontId="100" fillId="3" borderId="1" xfId="0" applyFont="1" applyFill="1" applyBorder="1" applyAlignment="1" applyProtection="1">
      <alignment horizontal="center" vertical="center"/>
      <protection locked="0"/>
    </xf>
    <xf numFmtId="0" fontId="82" fillId="0" borderId="1" xfId="0" applyFont="1" applyBorder="1" applyAlignment="1">
      <alignment horizontal="center" vertical="center"/>
    </xf>
    <xf numFmtId="0" fontId="76" fillId="0" borderId="1" xfId="0" applyFont="1" applyBorder="1" applyAlignment="1">
      <alignment horizontal="left" vertical="center" wrapText="1"/>
    </xf>
    <xf numFmtId="0" fontId="146" fillId="0" borderId="1" xfId="0" applyFont="1" applyBorder="1" applyAlignment="1">
      <alignment horizontal="center" vertical="center"/>
    </xf>
    <xf numFmtId="0" fontId="76" fillId="0" borderId="1" xfId="0" applyFont="1" applyBorder="1" applyAlignment="1">
      <alignment horizontal="center" vertical="center" wrapText="1"/>
    </xf>
    <xf numFmtId="0" fontId="153" fillId="0" borderId="1" xfId="0" applyFont="1" applyBorder="1" applyAlignment="1">
      <alignment horizontal="left" vertical="top" wrapText="1"/>
    </xf>
    <xf numFmtId="0" fontId="110" fillId="3" borderId="1" xfId="0" applyFont="1" applyFill="1" applyBorder="1" applyAlignment="1" applyProtection="1">
      <alignment horizontal="center" vertical="center"/>
      <protection locked="0"/>
    </xf>
    <xf numFmtId="0" fontId="100" fillId="0" borderId="0" xfId="0" applyFont="1" applyBorder="1" applyAlignment="1">
      <alignment horizontal="center"/>
    </xf>
    <xf numFmtId="0" fontId="102" fillId="3" borderId="0" xfId="0" applyFont="1" applyFill="1" applyBorder="1" applyAlignment="1" applyProtection="1">
      <alignment horizontal="center"/>
      <protection locked="0"/>
    </xf>
    <xf numFmtId="0" fontId="41" fillId="0" borderId="1" xfId="0" applyFont="1" applyBorder="1" applyAlignment="1">
      <alignment horizontal="center" vertical="center" wrapText="1"/>
    </xf>
    <xf numFmtId="0" fontId="102" fillId="0" borderId="1" xfId="0" applyFont="1" applyBorder="1" applyAlignment="1">
      <alignment horizontal="center" vertical="center" wrapText="1"/>
    </xf>
    <xf numFmtId="0" fontId="142" fillId="3" borderId="1" xfId="0" applyFont="1" applyFill="1" applyBorder="1" applyAlignment="1" applyProtection="1">
      <alignment horizontal="center" vertical="center"/>
      <protection locked="0"/>
    </xf>
    <xf numFmtId="0" fontId="43" fillId="3" borderId="0" xfId="0" applyFont="1" applyFill="1" applyBorder="1" applyAlignment="1" applyProtection="1">
      <alignment horizontal="left"/>
      <protection locked="0"/>
    </xf>
    <xf numFmtId="0" fontId="76" fillId="3" borderId="12" xfId="0" applyFont="1" applyFill="1" applyBorder="1" applyAlignment="1" applyProtection="1">
      <alignment horizontal="left" vertical="center" wrapText="1"/>
      <protection locked="0"/>
    </xf>
    <xf numFmtId="49" fontId="120" fillId="3" borderId="1" xfId="0" applyNumberFormat="1" applyFont="1" applyFill="1" applyBorder="1" applyAlignment="1" applyProtection="1">
      <alignment horizontal="center" vertical="center" wrapText="1"/>
      <protection locked="0"/>
    </xf>
    <xf numFmtId="0" fontId="108" fillId="3" borderId="1" xfId="0" applyFont="1" applyFill="1" applyBorder="1" applyAlignment="1" applyProtection="1">
      <alignment horizontal="center" vertical="center" wrapText="1"/>
      <protection locked="0"/>
    </xf>
    <xf numFmtId="0" fontId="140" fillId="3" borderId="1" xfId="0" applyFont="1" applyFill="1" applyBorder="1" applyAlignment="1" applyProtection="1">
      <alignment horizontal="center" vertical="center" wrapText="1"/>
      <protection locked="0"/>
    </xf>
    <xf numFmtId="0" fontId="143" fillId="3" borderId="1" xfId="0" applyFont="1" applyFill="1" applyBorder="1" applyAlignment="1" applyProtection="1">
      <alignment horizontal="center" vertical="center"/>
      <protection locked="0"/>
    </xf>
    <xf numFmtId="0" fontId="144" fillId="3" borderId="1" xfId="0" applyFont="1" applyFill="1" applyBorder="1" applyAlignment="1" applyProtection="1">
      <alignment horizontal="center" vertical="center"/>
      <protection locked="0"/>
    </xf>
    <xf numFmtId="0" fontId="90" fillId="0" borderId="1" xfId="0" applyFont="1" applyBorder="1" applyAlignment="1">
      <alignment horizontal="left" vertical="center" wrapText="1"/>
    </xf>
    <xf numFmtId="0" fontId="145" fillId="3" borderId="1" xfId="0" applyFont="1" applyFill="1" applyBorder="1" applyAlignment="1" applyProtection="1">
      <alignment horizontal="center" vertical="center"/>
      <protection locked="0"/>
    </xf>
    <xf numFmtId="0" fontId="103" fillId="0" borderId="0" xfId="0" applyFont="1" applyBorder="1" applyAlignment="1">
      <alignment horizontal="center" vertical="center"/>
    </xf>
    <xf numFmtId="49" fontId="41" fillId="3" borderId="1" xfId="0" applyNumberFormat="1" applyFont="1" applyFill="1" applyBorder="1" applyAlignment="1" applyProtection="1">
      <alignment horizontal="center" vertical="center" wrapText="1"/>
      <protection locked="0"/>
    </xf>
    <xf numFmtId="0" fontId="152" fillId="3" borderId="1" xfId="0" applyFont="1" applyFill="1" applyBorder="1" applyAlignment="1" applyProtection="1">
      <alignment horizontal="left" vertical="top" wrapText="1"/>
      <protection locked="0"/>
    </xf>
    <xf numFmtId="0" fontId="150" fillId="3" borderId="1" xfId="0" applyFont="1" applyFill="1" applyBorder="1" applyAlignment="1" applyProtection="1">
      <alignment horizontal="left" vertical="top" wrapText="1"/>
      <protection locked="0"/>
    </xf>
    <xf numFmtId="0" fontId="151" fillId="0" borderId="0" xfId="0" applyFont="1" applyBorder="1" applyAlignment="1">
      <alignment horizontal="center"/>
    </xf>
    <xf numFmtId="0" fontId="102" fillId="0" borderId="14" xfId="0" applyFont="1" applyBorder="1" applyAlignment="1">
      <alignment horizontal="right"/>
    </xf>
    <xf numFmtId="0" fontId="33" fillId="0" borderId="4" xfId="0" applyFont="1" applyBorder="1" applyAlignment="1">
      <alignment horizontal="center" wrapText="1"/>
    </xf>
    <xf numFmtId="0" fontId="33" fillId="0" borderId="5" xfId="0" applyFont="1" applyBorder="1" applyAlignment="1">
      <alignment horizontal="center" wrapText="1"/>
    </xf>
    <xf numFmtId="0" fontId="84" fillId="0" borderId="0" xfId="0" applyFont="1" applyAlignment="1">
      <alignment horizontal="center" vertical="center"/>
    </xf>
    <xf numFmtId="0" fontId="147" fillId="0" borderId="0" xfId="0" applyFont="1" applyAlignment="1">
      <alignment horizontal="center" vertical="center"/>
    </xf>
    <xf numFmtId="0" fontId="14" fillId="3" borderId="0" xfId="0" applyFont="1" applyFill="1" applyAlignment="1" applyProtection="1">
      <alignment horizontal="left" vertical="center"/>
      <protection locked="0"/>
    </xf>
    <xf numFmtId="0" fontId="102" fillId="3" borderId="0" xfId="0" applyFont="1" applyFill="1" applyAlignment="1" applyProtection="1">
      <alignment horizontal="center" vertical="top"/>
      <protection locked="0"/>
    </xf>
    <xf numFmtId="0" fontId="30" fillId="0" borderId="0" xfId="0" applyFont="1" applyAlignment="1">
      <alignment horizontal="left" vertical="center"/>
    </xf>
    <xf numFmtId="0" fontId="102" fillId="0" borderId="0" xfId="0" applyFont="1" applyAlignment="1">
      <alignment horizontal="center" vertical="top"/>
    </xf>
    <xf numFmtId="0" fontId="37" fillId="4" borderId="0" xfId="0" applyFont="1" applyFill="1" applyAlignment="1">
      <alignment horizontal="center" vertical="top"/>
    </xf>
    <xf numFmtId="0" fontId="36" fillId="0" borderId="0" xfId="0" applyFont="1" applyAlignment="1">
      <alignment horizontal="center" vertical="center" wrapText="1"/>
    </xf>
    <xf numFmtId="0" fontId="79" fillId="0" borderId="0" xfId="0" applyFont="1" applyAlignment="1">
      <alignment horizontal="left" vertical="top" wrapText="1"/>
    </xf>
    <xf numFmtId="0" fontId="79" fillId="4" borderId="0" xfId="0" applyNumberFormat="1" applyFont="1" applyFill="1" applyAlignment="1">
      <alignment horizontal="left" vertical="top"/>
    </xf>
    <xf numFmtId="0" fontId="113" fillId="0" borderId="0" xfId="0" applyFont="1" applyAlignment="1">
      <alignment horizontal="center" vertical="center"/>
    </xf>
    <xf numFmtId="0" fontId="110" fillId="0" borderId="0" xfId="0" applyFont="1" applyAlignment="1">
      <alignment horizontal="center" vertical="center"/>
    </xf>
    <xf numFmtId="0" fontId="186" fillId="0" borderId="0" xfId="0" applyFont="1" applyAlignment="1">
      <alignment horizontal="left" vertical="center"/>
    </xf>
    <xf numFmtId="0" fontId="67" fillId="0" borderId="0" xfId="0" applyFont="1" applyAlignment="1">
      <alignment horizontal="left" vertical="top" wrapText="1"/>
    </xf>
    <xf numFmtId="0" fontId="92" fillId="0" borderId="0" xfId="0" applyFont="1" applyAlignment="1">
      <alignment horizontal="left" vertical="top" wrapText="1"/>
    </xf>
    <xf numFmtId="0" fontId="37" fillId="3" borderId="0" xfId="0" applyFont="1" applyFill="1" applyAlignment="1" applyProtection="1">
      <alignment horizontal="center" vertical="top"/>
      <protection locked="0"/>
    </xf>
    <xf numFmtId="0" fontId="36" fillId="3" borderId="0" xfId="0" applyFont="1" applyFill="1" applyAlignment="1">
      <alignment horizontal="center" vertical="center" wrapText="1"/>
    </xf>
    <xf numFmtId="0" fontId="79" fillId="4" borderId="0" xfId="0" applyFont="1" applyFill="1" applyAlignment="1">
      <alignment horizontal="left" vertical="top"/>
    </xf>
    <xf numFmtId="0" fontId="79" fillId="3" borderId="0" xfId="0" applyFont="1" applyFill="1" applyAlignment="1" applyProtection="1">
      <alignment horizontal="center" vertical="top"/>
      <protection locked="0"/>
    </xf>
    <xf numFmtId="0" fontId="79" fillId="3" borderId="0" xfId="0" applyNumberFormat="1" applyFont="1" applyFill="1" applyAlignment="1" applyProtection="1">
      <alignment horizontal="left" vertical="top"/>
      <protection locked="0"/>
    </xf>
    <xf numFmtId="0" fontId="109" fillId="0" borderId="4" xfId="0" applyFont="1" applyBorder="1" applyAlignment="1">
      <alignment horizontal="center" vertical="top" wrapText="1"/>
    </xf>
    <xf numFmtId="0" fontId="109" fillId="0" borderId="5" xfId="0" applyFont="1" applyBorder="1" applyAlignment="1">
      <alignment horizontal="center" vertical="top" wrapText="1"/>
    </xf>
    <xf numFmtId="0" fontId="13" fillId="0" borderId="0" xfId="0" applyFont="1" applyAlignment="1">
      <alignment horizontal="center" vertical="top"/>
    </xf>
    <xf numFmtId="0" fontId="115" fillId="0" borderId="14" xfId="0" applyFont="1" applyBorder="1" applyAlignment="1">
      <alignment horizontal="center"/>
    </xf>
    <xf numFmtId="9" fontId="156" fillId="3" borderId="2" xfId="0" applyNumberFormat="1" applyFont="1" applyFill="1" applyBorder="1" applyAlignment="1" applyProtection="1">
      <alignment horizontal="center" vertical="top"/>
      <protection locked="0"/>
    </xf>
    <xf numFmtId="0" fontId="156" fillId="3" borderId="3" xfId="0" applyFont="1" applyFill="1" applyBorder="1" applyAlignment="1" applyProtection="1">
      <alignment horizontal="center" vertical="top"/>
      <protection locked="0"/>
    </xf>
    <xf numFmtId="0" fontId="35" fillId="0" borderId="1" xfId="0" applyFont="1" applyBorder="1" applyAlignment="1">
      <alignment horizontal="center"/>
    </xf>
    <xf numFmtId="0" fontId="109" fillId="3" borderId="2" xfId="0" applyFont="1" applyFill="1" applyBorder="1" applyAlignment="1" applyProtection="1">
      <alignment horizontal="left" vertical="top" wrapText="1"/>
      <protection locked="0"/>
    </xf>
    <xf numFmtId="0" fontId="109" fillId="3" borderId="3" xfId="0" applyFont="1" applyFill="1" applyBorder="1" applyAlignment="1" applyProtection="1">
      <alignment horizontal="left" vertical="top" wrapText="1"/>
      <protection locked="0"/>
    </xf>
    <xf numFmtId="0" fontId="120" fillId="3" borderId="2" xfId="0" applyNumberFormat="1" applyFont="1" applyFill="1" applyBorder="1" applyAlignment="1" applyProtection="1">
      <alignment horizontal="center"/>
      <protection locked="0"/>
    </xf>
    <xf numFmtId="0" fontId="120" fillId="3" borderId="3" xfId="0" applyNumberFormat="1" applyFont="1" applyFill="1" applyBorder="1" applyAlignment="1" applyProtection="1">
      <alignment horizontal="center"/>
      <protection locked="0"/>
    </xf>
    <xf numFmtId="0" fontId="35" fillId="3" borderId="2" xfId="0" applyFont="1" applyFill="1" applyBorder="1" applyAlignment="1" applyProtection="1">
      <alignment horizontal="left" vertical="top" wrapText="1"/>
      <protection locked="0"/>
    </xf>
    <xf numFmtId="0" fontId="35" fillId="3" borderId="3" xfId="0" applyFont="1" applyFill="1" applyBorder="1" applyAlignment="1" applyProtection="1">
      <alignment horizontal="left" vertical="top" wrapText="1"/>
      <protection locked="0"/>
    </xf>
    <xf numFmtId="0" fontId="23" fillId="0" borderId="0" xfId="0" applyFont="1" applyAlignment="1">
      <alignment horizontal="center"/>
    </xf>
    <xf numFmtId="0" fontId="189" fillId="0" borderId="0" xfId="0" applyFont="1" applyAlignment="1">
      <alignment horizontal="center"/>
    </xf>
    <xf numFmtId="0" fontId="13" fillId="0" borderId="0" xfId="0" applyFont="1" applyAlignment="1">
      <alignment horizontal="center"/>
    </xf>
    <xf numFmtId="0" fontId="13" fillId="0" borderId="0" xfId="0" applyFont="1" applyAlignment="1">
      <alignment horizontal="left" vertical="center"/>
    </xf>
    <xf numFmtId="0" fontId="96" fillId="3" borderId="0" xfId="0" applyFont="1" applyFill="1" applyAlignment="1" applyProtection="1">
      <alignment horizontal="left"/>
      <protection locked="0"/>
    </xf>
    <xf numFmtId="0" fontId="0" fillId="3" borderId="0" xfId="0" applyFill="1" applyAlignment="1" applyProtection="1">
      <alignment horizontal="center"/>
      <protection locked="0"/>
    </xf>
    <xf numFmtId="0" fontId="13" fillId="0" borderId="0" xfId="0" applyFont="1" applyAlignment="1">
      <alignment horizontal="center" vertical="center"/>
    </xf>
    <xf numFmtId="0" fontId="186" fillId="0" borderId="0" xfId="0" applyFont="1" applyAlignment="1">
      <alignment horizontal="center"/>
    </xf>
    <xf numFmtId="0" fontId="13" fillId="3" borderId="0" xfId="0" applyFont="1" applyFill="1" applyAlignment="1" applyProtection="1">
      <alignment horizontal="left"/>
      <protection locked="0"/>
    </xf>
    <xf numFmtId="0" fontId="14" fillId="3" borderId="0" xfId="0" applyFont="1" applyFill="1" applyAlignment="1" applyProtection="1">
      <alignment horizontal="left"/>
      <protection locked="0"/>
    </xf>
    <xf numFmtId="0" fontId="30" fillId="6" borderId="0" xfId="0" applyFont="1" applyFill="1" applyAlignment="1">
      <alignment horizontal="left"/>
    </xf>
    <xf numFmtId="0" fontId="188" fillId="0" borderId="0" xfId="0" applyFont="1" applyAlignment="1">
      <alignment horizontal="center" vertical="center"/>
    </xf>
    <xf numFmtId="0" fontId="30" fillId="3" borderId="0" xfId="0" applyFont="1" applyFill="1" applyAlignment="1">
      <alignment horizontal="center"/>
    </xf>
    <xf numFmtId="0" fontId="31" fillId="0" borderId="0" xfId="0" applyFont="1" applyAlignment="1">
      <alignment horizontal="center"/>
    </xf>
    <xf numFmtId="0" fontId="31" fillId="3" borderId="0" xfId="0" applyFont="1" applyFill="1" applyAlignment="1" applyProtection="1">
      <alignment horizontal="center"/>
      <protection locked="0"/>
    </xf>
    <xf numFmtId="0" fontId="0" fillId="3" borderId="0" xfId="0" applyFill="1" applyAlignment="1">
      <alignment horizontal="center"/>
    </xf>
    <xf numFmtId="0" fontId="21" fillId="3" borderId="0" xfId="0" applyFont="1" applyFill="1" applyAlignment="1" applyProtection="1">
      <protection locked="0"/>
    </xf>
    <xf numFmtId="0" fontId="30" fillId="3" borderId="0" xfId="0" applyFont="1" applyFill="1" applyAlignment="1" applyProtection="1">
      <alignment horizontal="center"/>
      <protection locked="0"/>
    </xf>
    <xf numFmtId="0" fontId="21" fillId="0" borderId="0" xfId="0" applyFont="1" applyAlignment="1">
      <alignment horizontal="center"/>
    </xf>
    <xf numFmtId="0" fontId="30" fillId="0" borderId="0" xfId="0" applyNumberFormat="1" applyFont="1" applyAlignment="1">
      <alignment horizontal="left" vertical="top" wrapText="1"/>
    </xf>
    <xf numFmtId="0" fontId="83" fillId="3" borderId="0" xfId="0" applyFont="1" applyFill="1" applyAlignment="1" applyProtection="1">
      <alignment horizontal="left"/>
      <protection locked="0"/>
    </xf>
    <xf numFmtId="0" fontId="0" fillId="0" borderId="4" xfId="0" applyBorder="1" applyAlignment="1">
      <alignment horizontal="center" vertical="top"/>
    </xf>
    <xf numFmtId="0" fontId="0" fillId="0" borderId="15" xfId="0" applyBorder="1" applyAlignment="1">
      <alignment horizontal="center" vertical="top"/>
    </xf>
    <xf numFmtId="0" fontId="0" fillId="0" borderId="5" xfId="0" applyBorder="1" applyAlignment="1">
      <alignment horizontal="center" vertical="top"/>
    </xf>
    <xf numFmtId="0" fontId="0" fillId="0" borderId="2" xfId="0" applyBorder="1" applyAlignment="1">
      <alignment horizontal="center" vertical="top"/>
    </xf>
    <xf numFmtId="0" fontId="0" fillId="0" borderId="12" xfId="0" applyBorder="1" applyAlignment="1">
      <alignment horizontal="center" vertical="top"/>
    </xf>
    <xf numFmtId="0" fontId="105" fillId="0" borderId="0" xfId="0" applyFont="1" applyAlignment="1">
      <alignment horizontal="center"/>
    </xf>
    <xf numFmtId="0" fontId="105" fillId="0" borderId="0" xfId="0" applyFont="1" applyAlignment="1">
      <alignment horizontal="right"/>
    </xf>
    <xf numFmtId="0" fontId="105" fillId="3" borderId="0" xfId="0" applyFont="1" applyFill="1" applyAlignment="1" applyProtection="1">
      <alignment horizontal="left"/>
      <protection locked="0"/>
    </xf>
    <xf numFmtId="0" fontId="144" fillId="0" borderId="0" xfId="0" applyFont="1" applyAlignment="1">
      <alignment horizontal="center"/>
    </xf>
    <xf numFmtId="0" fontId="0" fillId="0" borderId="4" xfId="0" applyBorder="1" applyAlignment="1">
      <alignment horizontal="center" vertical="top" wrapText="1"/>
    </xf>
    <xf numFmtId="0" fontId="0" fillId="0" borderId="15" xfId="0" applyBorder="1" applyAlignment="1">
      <alignment horizontal="center" vertical="top" wrapText="1"/>
    </xf>
    <xf numFmtId="0" fontId="0" fillId="0" borderId="5" xfId="0" applyBorder="1" applyAlignment="1">
      <alignment horizontal="center" vertical="top" wrapText="1"/>
    </xf>
    <xf numFmtId="165" fontId="166" fillId="9" borderId="14" xfId="1" applyNumberFormat="1" applyFont="1" applyFill="1" applyBorder="1" applyAlignment="1" applyProtection="1">
      <alignment horizontal="center" vertical="center"/>
    </xf>
    <xf numFmtId="0" fontId="88" fillId="0" borderId="0" xfId="0" applyFont="1" applyBorder="1" applyAlignment="1" applyProtection="1">
      <alignment horizontal="left" wrapText="1"/>
    </xf>
    <xf numFmtId="0" fontId="0" fillId="3" borderId="1" xfId="0" applyFill="1" applyBorder="1" applyAlignment="1" applyProtection="1">
      <alignment horizontal="center"/>
      <protection locked="0"/>
    </xf>
    <xf numFmtId="0" fontId="0" fillId="3" borderId="2" xfId="0" applyFill="1" applyBorder="1" applyAlignment="1" applyProtection="1">
      <alignment horizontal="center"/>
      <protection locked="0"/>
    </xf>
    <xf numFmtId="0" fontId="0" fillId="3" borderId="3" xfId="0" applyFill="1" applyBorder="1" applyAlignment="1" applyProtection="1">
      <alignment horizontal="center"/>
      <protection locked="0"/>
    </xf>
    <xf numFmtId="0" fontId="105" fillId="6" borderId="1" xfId="0" applyFont="1" applyFill="1" applyBorder="1" applyAlignment="1" applyProtection="1">
      <alignment horizontal="center" vertical="center"/>
      <protection locked="0"/>
    </xf>
    <xf numFmtId="0" fontId="91" fillId="3" borderId="0" xfId="0" applyFont="1" applyFill="1" applyAlignment="1" applyProtection="1">
      <alignment horizontal="center" vertical="center"/>
      <protection locked="0"/>
    </xf>
    <xf numFmtId="0" fontId="209" fillId="0" borderId="0" xfId="0" applyFont="1" applyAlignment="1" applyProtection="1">
      <alignment horizontal="left" vertical="center"/>
      <protection locked="0"/>
    </xf>
    <xf numFmtId="0" fontId="77" fillId="0" borderId="0" xfId="0" applyFont="1" applyAlignment="1" applyProtection="1">
      <alignment horizontal="center" vertical="center"/>
      <protection locked="0"/>
    </xf>
    <xf numFmtId="0" fontId="208" fillId="0" borderId="0" xfId="0" applyFont="1" applyAlignment="1" applyProtection="1">
      <alignment horizontal="center" vertical="center"/>
      <protection locked="0"/>
    </xf>
    <xf numFmtId="0" fontId="209" fillId="0" borderId="0" xfId="0" applyFont="1" applyAlignment="1" applyProtection="1">
      <alignment horizontal="center" vertical="center"/>
      <protection locked="0"/>
    </xf>
    <xf numFmtId="0" fontId="77" fillId="0" borderId="0" xfId="0" applyFont="1" applyAlignment="1" applyProtection="1">
      <alignment horizontal="right" vertical="center"/>
      <protection hidden="1"/>
    </xf>
    <xf numFmtId="0" fontId="77" fillId="0" borderId="0" xfId="0" applyFont="1" applyAlignment="1" applyProtection="1">
      <alignment horizontal="left" vertical="center"/>
      <protection hidden="1"/>
    </xf>
    <xf numFmtId="14" fontId="77" fillId="0" borderId="0" xfId="0" applyNumberFormat="1" applyFont="1" applyAlignment="1" applyProtection="1">
      <alignment horizontal="left" vertical="center"/>
      <protection hidden="1"/>
    </xf>
    <xf numFmtId="0" fontId="209" fillId="0" borderId="0" xfId="0" applyFont="1" applyAlignment="1" applyProtection="1">
      <alignment horizontal="right" vertical="center"/>
      <protection locked="0"/>
    </xf>
    <xf numFmtId="0" fontId="65" fillId="0" borderId="0" xfId="0" applyFont="1" applyAlignment="1" applyProtection="1">
      <alignment horizontal="left" vertical="center"/>
      <protection hidden="1"/>
    </xf>
    <xf numFmtId="0" fontId="77" fillId="3" borderId="0" xfId="0" applyFont="1" applyFill="1" applyAlignment="1" applyProtection="1">
      <alignment horizontal="center" vertical="center"/>
      <protection locked="0"/>
    </xf>
    <xf numFmtId="0" fontId="77" fillId="3" borderId="0" xfId="0" applyFont="1" applyFill="1" applyAlignment="1" applyProtection="1">
      <alignment horizontal="center"/>
      <protection locked="0"/>
    </xf>
    <xf numFmtId="0" fontId="209" fillId="0" borderId="0" xfId="0" applyFont="1" applyAlignment="1" applyProtection="1">
      <protection locked="0"/>
    </xf>
    <xf numFmtId="0" fontId="209" fillId="0" borderId="0" xfId="0" applyFont="1" applyAlignment="1" applyProtection="1">
      <alignment vertical="center" wrapText="1"/>
      <protection locked="0"/>
    </xf>
    <xf numFmtId="0" fontId="210" fillId="0" borderId="0" xfId="0" applyFont="1" applyAlignment="1" applyProtection="1">
      <alignment horizontal="left" vertical="center"/>
      <protection locked="0"/>
    </xf>
    <xf numFmtId="0" fontId="69" fillId="0" borderId="1" xfId="0" applyFont="1" applyBorder="1" applyAlignment="1" applyProtection="1">
      <alignment horizontal="center" vertical="center" wrapText="1"/>
      <protection locked="0"/>
    </xf>
    <xf numFmtId="0" fontId="69" fillId="0" borderId="2" xfId="0" applyFont="1" applyBorder="1" applyAlignment="1" applyProtection="1">
      <alignment horizontal="center" vertical="center" wrapText="1"/>
      <protection locked="0"/>
    </xf>
    <xf numFmtId="0" fontId="69" fillId="0" borderId="3" xfId="0" applyFont="1" applyBorder="1" applyAlignment="1" applyProtection="1">
      <alignment horizontal="center" vertical="center" wrapText="1"/>
      <protection locked="0"/>
    </xf>
    <xf numFmtId="0" fontId="209" fillId="3" borderId="2" xfId="0" applyFont="1" applyFill="1" applyBorder="1" applyAlignment="1" applyProtection="1">
      <alignment horizontal="center" vertical="center"/>
      <protection locked="0"/>
    </xf>
    <xf numFmtId="0" fontId="209" fillId="3" borderId="3" xfId="0" applyFont="1" applyFill="1" applyBorder="1" applyAlignment="1" applyProtection="1">
      <alignment horizontal="center" vertical="center"/>
      <protection locked="0"/>
    </xf>
    <xf numFmtId="0" fontId="77" fillId="0" borderId="2" xfId="0" applyFont="1" applyBorder="1" applyAlignment="1" applyProtection="1">
      <alignment horizontal="center" vertical="center"/>
      <protection hidden="1"/>
    </xf>
    <xf numFmtId="0" fontId="77" fillId="0" borderId="3" xfId="0" applyFont="1" applyBorder="1" applyAlignment="1" applyProtection="1">
      <alignment horizontal="center" vertical="center"/>
      <protection hidden="1"/>
    </xf>
    <xf numFmtId="0" fontId="210" fillId="0" borderId="13" xfId="0" applyFont="1" applyBorder="1" applyAlignment="1" applyProtection="1">
      <alignment vertical="center" wrapText="1"/>
      <protection locked="0"/>
    </xf>
    <xf numFmtId="0" fontId="209" fillId="3" borderId="0" xfId="0" applyFont="1" applyFill="1" applyAlignment="1" applyProtection="1">
      <alignment vertical="center" wrapText="1"/>
      <protection locked="0"/>
    </xf>
    <xf numFmtId="0" fontId="210" fillId="0" borderId="0" xfId="0" applyFont="1" applyAlignment="1" applyProtection="1">
      <alignment vertical="center" wrapText="1"/>
      <protection locked="0"/>
    </xf>
    <xf numFmtId="0" fontId="210" fillId="0" borderId="14" xfId="0" applyFont="1" applyBorder="1" applyAlignment="1" applyProtection="1">
      <alignment vertical="center" wrapText="1"/>
      <protection locked="0"/>
    </xf>
    <xf numFmtId="0" fontId="209" fillId="0" borderId="1" xfId="0" applyFont="1" applyBorder="1" applyAlignment="1" applyProtection="1">
      <alignment horizontal="center" vertical="center" wrapText="1"/>
      <protection locked="0"/>
    </xf>
    <xf numFmtId="0" fontId="209" fillId="0" borderId="2" xfId="0" applyFont="1" applyBorder="1" applyAlignment="1" applyProtection="1">
      <alignment horizontal="center" vertical="center" wrapText="1"/>
      <protection locked="0"/>
    </xf>
    <xf numFmtId="0" fontId="209" fillId="0" borderId="3" xfId="0" applyFont="1" applyBorder="1" applyAlignment="1" applyProtection="1">
      <alignment horizontal="center" vertical="center" wrapText="1"/>
      <protection locked="0"/>
    </xf>
    <xf numFmtId="0" fontId="210" fillId="0" borderId="13" xfId="0" applyFont="1" applyBorder="1" applyAlignment="1" applyProtection="1">
      <alignment horizontal="left" vertical="top" wrapText="1"/>
      <protection locked="0"/>
    </xf>
    <xf numFmtId="0" fontId="210" fillId="0" borderId="0" xfId="0" applyFont="1" applyBorder="1" applyAlignment="1" applyProtection="1">
      <alignment horizontal="left" vertical="top" wrapText="1"/>
      <protection locked="0"/>
    </xf>
    <xf numFmtId="0" fontId="209" fillId="3" borderId="13" xfId="0" applyFont="1" applyFill="1" applyBorder="1" applyAlignment="1" applyProtection="1">
      <alignment horizontal="left" vertical="center"/>
      <protection locked="0"/>
    </xf>
    <xf numFmtId="0" fontId="209" fillId="3" borderId="0" xfId="0" applyFont="1" applyFill="1" applyBorder="1" applyAlignment="1" applyProtection="1">
      <alignment horizontal="left" vertical="center"/>
      <protection locked="0"/>
    </xf>
    <xf numFmtId="0" fontId="209" fillId="3" borderId="0" xfId="0" applyFont="1" applyFill="1" applyAlignment="1" applyProtection="1">
      <alignment horizontal="left" vertical="center"/>
      <protection locked="0"/>
    </xf>
    <xf numFmtId="0" fontId="77" fillId="0" borderId="0" xfId="0" applyFont="1" applyAlignment="1" applyProtection="1">
      <alignment horizontal="center" vertical="center"/>
      <protection hidden="1"/>
    </xf>
    <xf numFmtId="0" fontId="77" fillId="0" borderId="0" xfId="0" applyFont="1" applyAlignment="1" applyProtection="1">
      <alignment horizontal="center"/>
      <protection hidden="1"/>
    </xf>
    <xf numFmtId="0" fontId="6" fillId="0" borderId="1" xfId="0" applyFont="1" applyBorder="1" applyAlignment="1">
      <alignment horizontal="left"/>
    </xf>
    <xf numFmtId="0" fontId="28" fillId="3" borderId="1" xfId="0" applyFont="1" applyFill="1" applyBorder="1" applyAlignment="1" applyProtection="1">
      <alignment horizontal="center"/>
      <protection locked="0"/>
    </xf>
    <xf numFmtId="0" fontId="30" fillId="3" borderId="1" xfId="0" applyFont="1" applyFill="1" applyBorder="1" applyAlignment="1" applyProtection="1">
      <alignment horizontal="center" vertical="center"/>
      <protection locked="0"/>
    </xf>
    <xf numFmtId="0" fontId="163" fillId="3" borderId="0" xfId="0" applyFont="1" applyFill="1" applyAlignment="1" applyProtection="1">
      <alignment horizontal="center" vertical="center"/>
      <protection locked="0"/>
    </xf>
    <xf numFmtId="0" fontId="28" fillId="0" borderId="1" xfId="0" applyFont="1" applyBorder="1" applyAlignment="1">
      <alignment horizontal="center"/>
    </xf>
    <xf numFmtId="0" fontId="30" fillId="0" borderId="0" xfId="0" applyFont="1" applyAlignment="1">
      <alignment horizontal="right" vertical="center"/>
    </xf>
    <xf numFmtId="0" fontId="211" fillId="0" borderId="0" xfId="0" applyFont="1" applyAlignment="1">
      <alignment horizontal="left" vertical="center"/>
    </xf>
    <xf numFmtId="0" fontId="30" fillId="3" borderId="1" xfId="0" applyFont="1" applyFill="1" applyBorder="1" applyAlignment="1" applyProtection="1">
      <alignment horizontal="center"/>
      <protection locked="0"/>
    </xf>
    <xf numFmtId="0" fontId="30" fillId="3" borderId="0" xfId="0" applyFont="1" applyFill="1" applyAlignment="1" applyProtection="1">
      <alignment horizontal="left" vertical="center"/>
      <protection locked="0"/>
    </xf>
    <xf numFmtId="0" fontId="212" fillId="0" borderId="0" xfId="0" applyFont="1" applyAlignment="1">
      <alignment horizontal="center" vertical="center"/>
    </xf>
    <xf numFmtId="0" fontId="68" fillId="0" borderId="0" xfId="0" applyFont="1" applyAlignment="1">
      <alignment horizontal="center"/>
    </xf>
    <xf numFmtId="0" fontId="69" fillId="0" borderId="0" xfId="0" quotePrefix="1" applyFont="1" applyAlignment="1">
      <alignment horizontal="left" vertical="top"/>
    </xf>
    <xf numFmtId="0" fontId="69" fillId="0" borderId="0" xfId="0" quotePrefix="1" applyFont="1" applyAlignment="1">
      <alignment horizontal="center" vertical="top"/>
    </xf>
    <xf numFmtId="0" fontId="68" fillId="0" borderId="0" xfId="0" applyFont="1" applyAlignment="1">
      <alignment horizontal="center" vertical="top" wrapText="1"/>
    </xf>
    <xf numFmtId="0" fontId="68" fillId="0" borderId="0" xfId="0" applyFont="1" applyAlignment="1">
      <alignment horizontal="center" vertical="top"/>
    </xf>
    <xf numFmtId="0" fontId="11" fillId="0" borderId="0" xfId="0" quotePrefix="1" applyFont="1" applyAlignment="1">
      <alignment horizontal="left" vertical="top"/>
    </xf>
    <xf numFmtId="0" fontId="11" fillId="0" borderId="0" xfId="0" quotePrefix="1" applyFont="1" applyAlignment="1">
      <alignment horizontal="center" vertical="top"/>
    </xf>
    <xf numFmtId="0" fontId="66" fillId="0" borderId="0" xfId="0" applyFont="1" applyAlignment="1">
      <alignment horizontal="center" vertical="top"/>
    </xf>
    <xf numFmtId="0" fontId="66" fillId="0" borderId="0" xfId="0" applyFont="1" applyAlignment="1">
      <alignment horizontal="center" vertical="top" wrapText="1"/>
    </xf>
    <xf numFmtId="0" fontId="67" fillId="0" borderId="0" xfId="0" applyFont="1" applyAlignment="1">
      <alignment horizontal="center" vertical="top" wrapText="1"/>
    </xf>
    <xf numFmtId="0" fontId="67" fillId="4" borderId="0" xfId="0" applyFont="1" applyFill="1" applyAlignment="1">
      <alignment horizontal="center" vertical="top"/>
    </xf>
    <xf numFmtId="0" fontId="67" fillId="0" borderId="0" xfId="0" applyFont="1" applyAlignment="1">
      <alignment horizontal="left" vertical="top"/>
    </xf>
    <xf numFmtId="0" fontId="67" fillId="0" borderId="0" xfId="0" quotePrefix="1" applyFont="1" applyAlignment="1">
      <alignment horizontal="left" vertical="top"/>
    </xf>
    <xf numFmtId="0" fontId="65" fillId="0" borderId="0" xfId="0" applyFont="1" applyAlignment="1">
      <alignment horizontal="left" vertical="top" wrapText="1"/>
    </xf>
    <xf numFmtId="0" fontId="65" fillId="0" borderId="0" xfId="0" quotePrefix="1" applyFont="1" applyAlignment="1">
      <alignment horizontal="left" vertical="top" wrapText="1"/>
    </xf>
    <xf numFmtId="0" fontId="67" fillId="0" borderId="0" xfId="0" applyFont="1" applyAlignment="1">
      <alignment horizontal="left" vertical="top" wrapText="1" indent="1"/>
    </xf>
    <xf numFmtId="0" fontId="68" fillId="0" borderId="0" xfId="0" applyFont="1" applyAlignment="1">
      <alignment horizontal="left" vertical="top" wrapText="1" indent="1"/>
    </xf>
    <xf numFmtId="0" fontId="69" fillId="0" borderId="0" xfId="0" applyFont="1" applyAlignment="1">
      <alignment horizontal="center" vertical="top" wrapText="1"/>
    </xf>
    <xf numFmtId="0" fontId="72" fillId="0" borderId="0" xfId="0" applyFont="1" applyAlignment="1">
      <alignment horizontal="center" vertical="top"/>
    </xf>
    <xf numFmtId="0" fontId="72" fillId="0" borderId="0" xfId="0" quotePrefix="1" applyFont="1" applyAlignment="1">
      <alignment horizontal="center" vertical="top"/>
    </xf>
    <xf numFmtId="0" fontId="69" fillId="0" borderId="0" xfId="0" applyFont="1" applyAlignment="1">
      <alignment horizontal="left" vertical="top" wrapText="1"/>
    </xf>
    <xf numFmtId="0" fontId="68" fillId="0" borderId="14" xfId="0" applyFont="1" applyBorder="1" applyAlignment="1">
      <alignment horizontal="center" vertical="top" wrapText="1"/>
    </xf>
    <xf numFmtId="0" fontId="71" fillId="0" borderId="14" xfId="0" applyFont="1" applyBorder="1" applyAlignment="1">
      <alignment horizontal="center" vertical="top" wrapText="1"/>
    </xf>
    <xf numFmtId="0" fontId="69" fillId="0" borderId="14" xfId="0" applyFont="1" applyBorder="1" applyAlignment="1">
      <alignment horizontal="center" vertical="top"/>
    </xf>
    <xf numFmtId="0" fontId="68" fillId="0" borderId="0" xfId="0" quotePrefix="1" applyFont="1" applyAlignment="1">
      <alignment horizontal="left" vertical="top"/>
    </xf>
    <xf numFmtId="0" fontId="68" fillId="0" borderId="0" xfId="0" applyFont="1" applyAlignment="1">
      <alignment horizontal="left" vertical="top" wrapText="1"/>
    </xf>
    <xf numFmtId="0" fontId="70" fillId="3" borderId="14" xfId="0" applyFont="1" applyFill="1" applyBorder="1" applyAlignment="1" applyProtection="1">
      <alignment horizontal="left" vertical="top"/>
      <protection locked="0"/>
    </xf>
    <xf numFmtId="0" fontId="153" fillId="3" borderId="0" xfId="0" applyFont="1" applyFill="1" applyAlignment="1" applyProtection="1">
      <alignment horizontal="left" vertical="top"/>
      <protection locked="0"/>
    </xf>
    <xf numFmtId="0" fontId="153" fillId="3" borderId="0" xfId="0" applyFont="1" applyFill="1" applyAlignment="1" applyProtection="1">
      <alignment horizontal="center" vertical="top"/>
      <protection locked="0"/>
    </xf>
    <xf numFmtId="0" fontId="67" fillId="0" borderId="0" xfId="0" applyFont="1" applyAlignment="1">
      <alignment horizontal="center" vertical="top"/>
    </xf>
    <xf numFmtId="0" fontId="70" fillId="4" borderId="0" xfId="0" quotePrefix="1" applyFont="1" applyFill="1" applyAlignment="1">
      <alignment horizontal="center" vertical="top"/>
    </xf>
    <xf numFmtId="2" fontId="86" fillId="0" borderId="0" xfId="0" applyNumberFormat="1" applyFont="1" applyAlignment="1">
      <alignment horizontal="center" vertical="center"/>
    </xf>
    <xf numFmtId="0" fontId="87" fillId="4" borderId="0" xfId="0" quotePrefix="1" applyFont="1" applyFill="1" applyAlignment="1">
      <alignment horizontal="center"/>
    </xf>
    <xf numFmtId="0" fontId="67" fillId="0" borderId="0" xfId="0" applyFont="1" applyAlignment="1">
      <alignment vertical="top"/>
    </xf>
    <xf numFmtId="0" fontId="68" fillId="0" borderId="0" xfId="0" applyFont="1" applyAlignment="1">
      <alignment horizontal="left" wrapText="1" indent="10"/>
    </xf>
    <xf numFmtId="0" fontId="68" fillId="0" borderId="0" xfId="0" applyFont="1" applyAlignment="1">
      <alignment horizontal="center" wrapText="1"/>
    </xf>
    <xf numFmtId="0" fontId="67" fillId="0" borderId="0" xfId="0" applyFont="1" applyAlignment="1">
      <alignment horizontal="center" vertical="center"/>
    </xf>
    <xf numFmtId="0" fontId="70" fillId="3" borderId="0" xfId="0" quotePrefix="1" applyFont="1" applyFill="1" applyAlignment="1" applyProtection="1">
      <alignment horizontal="center" vertical="top"/>
      <protection locked="0"/>
    </xf>
    <xf numFmtId="0" fontId="68" fillId="0" borderId="0" xfId="0" applyFont="1" applyAlignment="1">
      <alignment horizontal="left" vertical="top" wrapText="1" indent="5"/>
    </xf>
    <xf numFmtId="0" fontId="69" fillId="0" borderId="0" xfId="0" applyFont="1" applyAlignment="1">
      <alignment horizontal="center" vertical="top"/>
    </xf>
    <xf numFmtId="0" fontId="74" fillId="0" borderId="13" xfId="0" applyFont="1" applyBorder="1" applyAlignment="1">
      <alignment horizontal="center" vertical="top" wrapText="1"/>
    </xf>
    <xf numFmtId="0" fontId="74" fillId="0" borderId="13" xfId="0" applyFont="1" applyBorder="1" applyAlignment="1">
      <alignment horizontal="center" vertical="top"/>
    </xf>
    <xf numFmtId="0" fontId="74" fillId="0" borderId="6" xfId="0" applyFont="1" applyBorder="1" applyAlignment="1">
      <alignment horizontal="center" vertical="top" wrapText="1"/>
    </xf>
    <xf numFmtId="0" fontId="74" fillId="0" borderId="7" xfId="0" applyFont="1" applyBorder="1" applyAlignment="1">
      <alignment horizontal="center" vertical="top"/>
    </xf>
    <xf numFmtId="0" fontId="11" fillId="4" borderId="12" xfId="0" applyFont="1" applyFill="1" applyBorder="1" applyAlignment="1" applyProtection="1">
      <alignment horizontal="center" vertical="top"/>
      <protection locked="0"/>
    </xf>
    <xf numFmtId="0" fontId="70" fillId="3" borderId="1" xfId="0" applyFont="1" applyFill="1" applyBorder="1" applyAlignment="1" applyProtection="1">
      <alignment horizontal="center" vertical="top"/>
      <protection locked="0"/>
    </xf>
    <xf numFmtId="164" fontId="70" fillId="3" borderId="2" xfId="0" applyNumberFormat="1" applyFont="1" applyFill="1" applyBorder="1" applyAlignment="1" applyProtection="1">
      <alignment horizontal="center" vertical="top"/>
      <protection locked="0"/>
    </xf>
    <xf numFmtId="164" fontId="70" fillId="3" borderId="12" xfId="0" applyNumberFormat="1" applyFont="1" applyFill="1" applyBorder="1" applyAlignment="1" applyProtection="1">
      <alignment horizontal="center" vertical="top"/>
      <protection locked="0"/>
    </xf>
    <xf numFmtId="0" fontId="67" fillId="0" borderId="14" xfId="0" applyFont="1" applyBorder="1" applyAlignment="1">
      <alignment horizontal="center" vertical="top"/>
    </xf>
    <xf numFmtId="0" fontId="67" fillId="0" borderId="10" xfId="0" applyFont="1" applyBorder="1" applyAlignment="1">
      <alignment horizontal="center" vertical="top"/>
    </xf>
    <xf numFmtId="0" fontId="67" fillId="0" borderId="11" xfId="0" applyFont="1" applyBorder="1" applyAlignment="1">
      <alignment horizontal="center" vertical="top"/>
    </xf>
    <xf numFmtId="0" fontId="11" fillId="0" borderId="12" xfId="0" applyFont="1" applyBorder="1" applyAlignment="1">
      <alignment horizontal="center" vertical="top"/>
    </xf>
    <xf numFmtId="0" fontId="11" fillId="0" borderId="1" xfId="0" applyFont="1" applyBorder="1" applyAlignment="1">
      <alignment horizontal="center" vertical="top"/>
    </xf>
    <xf numFmtId="0" fontId="11" fillId="0" borderId="2" xfId="0" applyFont="1" applyBorder="1" applyAlignment="1">
      <alignment horizontal="center" vertical="top"/>
    </xf>
    <xf numFmtId="49" fontId="70" fillId="3" borderId="2" xfId="0" applyNumberFormat="1" applyFont="1" applyFill="1" applyBorder="1" applyAlignment="1" applyProtection="1">
      <alignment horizontal="center" vertical="top"/>
      <protection locked="0"/>
    </xf>
    <xf numFmtId="49" fontId="70" fillId="3" borderId="12" xfId="0" applyNumberFormat="1" applyFont="1" applyFill="1" applyBorder="1" applyAlignment="1" applyProtection="1">
      <alignment horizontal="center" vertical="top"/>
      <protection locked="0"/>
    </xf>
    <xf numFmtId="49" fontId="70" fillId="3" borderId="3" xfId="0" applyNumberFormat="1" applyFont="1" applyFill="1" applyBorder="1" applyAlignment="1" applyProtection="1">
      <alignment horizontal="center" vertical="top"/>
      <protection locked="0"/>
    </xf>
    <xf numFmtId="49" fontId="203" fillId="3" borderId="1" xfId="0" applyNumberFormat="1" applyFont="1" applyFill="1" applyBorder="1" applyAlignment="1" applyProtection="1">
      <alignment horizontal="center" vertical="top"/>
      <protection locked="0"/>
    </xf>
    <xf numFmtId="0" fontId="70" fillId="3" borderId="2" xfId="0" applyFont="1" applyFill="1" applyBorder="1" applyAlignment="1" applyProtection="1">
      <alignment horizontal="center" vertical="top"/>
      <protection locked="0"/>
    </xf>
    <xf numFmtId="0" fontId="70" fillId="3" borderId="12" xfId="0" applyFont="1" applyFill="1" applyBorder="1" applyAlignment="1" applyProtection="1">
      <alignment horizontal="center" vertical="top"/>
      <protection locked="0"/>
    </xf>
    <xf numFmtId="0" fontId="75" fillId="0" borderId="0" xfId="0" applyFont="1" applyAlignment="1">
      <alignment horizontal="center" vertical="top"/>
    </xf>
    <xf numFmtId="0" fontId="66" fillId="0" borderId="13" xfId="0" applyFont="1" applyBorder="1" applyAlignment="1">
      <alignment horizontal="center"/>
    </xf>
    <xf numFmtId="0" fontId="66" fillId="0" borderId="7" xfId="0" applyFont="1" applyBorder="1" applyAlignment="1">
      <alignment horizontal="center"/>
    </xf>
    <xf numFmtId="0" fontId="66" fillId="0" borderId="6" xfId="0" applyFont="1" applyBorder="1" applyAlignment="1">
      <alignment horizontal="center" vertical="top" wrapText="1"/>
    </xf>
    <xf numFmtId="0" fontId="66" fillId="0" borderId="7" xfId="0" applyFont="1" applyBorder="1" applyAlignment="1">
      <alignment horizontal="center" vertical="top" wrapText="1"/>
    </xf>
    <xf numFmtId="0" fontId="68" fillId="0" borderId="6" xfId="0" applyFont="1" applyBorder="1" applyAlignment="1">
      <alignment horizontal="center" vertical="top" wrapText="1"/>
    </xf>
    <xf numFmtId="0" fontId="68" fillId="0" borderId="7" xfId="0" applyFont="1" applyBorder="1" applyAlignment="1">
      <alignment horizontal="center" vertical="top" wrapText="1"/>
    </xf>
    <xf numFmtId="0" fontId="66" fillId="0" borderId="2" xfId="0" applyFont="1" applyBorder="1" applyAlignment="1">
      <alignment horizontal="center" vertical="top" wrapText="1"/>
    </xf>
    <xf numFmtId="0" fontId="66" fillId="0" borderId="12" xfId="0" applyFont="1" applyBorder="1" applyAlignment="1">
      <alignment horizontal="center" vertical="top"/>
    </xf>
    <xf numFmtId="0" fontId="67" fillId="0" borderId="10" xfId="0" applyFont="1" applyBorder="1" applyAlignment="1">
      <alignment horizontal="center" vertical="top" wrapText="1"/>
    </xf>
    <xf numFmtId="0" fontId="67" fillId="0" borderId="11" xfId="0" applyFont="1" applyBorder="1" applyAlignment="1">
      <alignment horizontal="center" vertical="top" wrapText="1"/>
    </xf>
    <xf numFmtId="0" fontId="67" fillId="0" borderId="2" xfId="0" quotePrefix="1" applyFont="1" applyBorder="1" applyAlignment="1">
      <alignment horizontal="center" vertical="top" wrapText="1"/>
    </xf>
    <xf numFmtId="0" fontId="67" fillId="0" borderId="12" xfId="0" applyFont="1" applyBorder="1" applyAlignment="1">
      <alignment horizontal="center" vertical="top"/>
    </xf>
    <xf numFmtId="0" fontId="72" fillId="0" borderId="13" xfId="0" applyFont="1" applyBorder="1" applyAlignment="1">
      <alignment horizontal="center" vertical="top"/>
    </xf>
    <xf numFmtId="0" fontId="72" fillId="0" borderId="6" xfId="0" applyFont="1" applyBorder="1" applyAlignment="1">
      <alignment horizontal="center" vertical="top"/>
    </xf>
    <xf numFmtId="0" fontId="72" fillId="0" borderId="7" xfId="0" applyFont="1" applyBorder="1" applyAlignment="1">
      <alignment horizontal="center" vertical="top"/>
    </xf>
    <xf numFmtId="0" fontId="72" fillId="0" borderId="12" xfId="0" applyFont="1" applyBorder="1" applyAlignment="1">
      <alignment horizontal="center" vertical="top"/>
    </xf>
    <xf numFmtId="0" fontId="11" fillId="0" borderId="13" xfId="0" applyFont="1" applyBorder="1" applyAlignment="1">
      <alignment horizontal="center" vertical="top"/>
    </xf>
    <xf numFmtId="0" fontId="11" fillId="0" borderId="6" xfId="0" applyFont="1" applyBorder="1" applyAlignment="1">
      <alignment horizontal="center" vertical="top"/>
    </xf>
    <xf numFmtId="0" fontId="11" fillId="0" borderId="7" xfId="0" applyFont="1" applyBorder="1" applyAlignment="1">
      <alignment horizontal="center" vertical="top"/>
    </xf>
    <xf numFmtId="164" fontId="69" fillId="0" borderId="12" xfId="0" quotePrefix="1" applyNumberFormat="1" applyFont="1" applyBorder="1" applyAlignment="1">
      <alignment horizontal="center" vertical="top"/>
    </xf>
    <xf numFmtId="0" fontId="69" fillId="0" borderId="12" xfId="0" quotePrefix="1" applyFont="1" applyBorder="1" applyAlignment="1">
      <alignment horizontal="center" vertical="top"/>
    </xf>
    <xf numFmtId="0" fontId="11" fillId="0" borderId="3" xfId="0" applyFont="1" applyBorder="1" applyAlignment="1">
      <alignment horizontal="center" vertical="top"/>
    </xf>
    <xf numFmtId="0" fontId="69" fillId="0" borderId="12" xfId="0" applyFont="1" applyBorder="1" applyAlignment="1">
      <alignment horizontal="center" vertical="top"/>
    </xf>
    <xf numFmtId="0" fontId="66" fillId="0" borderId="12" xfId="0" applyFont="1" applyBorder="1" applyAlignment="1">
      <alignment horizontal="center"/>
    </xf>
    <xf numFmtId="0" fontId="66" fillId="0" borderId="3" xfId="0" applyFont="1" applyBorder="1" applyAlignment="1">
      <alignment horizontal="center"/>
    </xf>
    <xf numFmtId="0" fontId="66" fillId="0" borderId="6" xfId="0" applyFont="1" applyBorder="1" applyAlignment="1">
      <alignment horizontal="center" wrapText="1"/>
    </xf>
    <xf numFmtId="0" fontId="66" fillId="0" borderId="6" xfId="0" applyFont="1" applyBorder="1" applyAlignment="1">
      <alignment horizontal="center"/>
    </xf>
    <xf numFmtId="0" fontId="67" fillId="0" borderId="3" xfId="0" applyFont="1" applyBorder="1" applyAlignment="1">
      <alignment horizontal="center" vertical="top"/>
    </xf>
    <xf numFmtId="0" fontId="67" fillId="0" borderId="14" xfId="0" applyFont="1" applyBorder="1" applyAlignment="1">
      <alignment horizontal="center" vertical="top" wrapText="1"/>
    </xf>
    <xf numFmtId="0" fontId="74" fillId="0" borderId="12" xfId="0" applyFont="1" applyBorder="1" applyAlignment="1">
      <alignment horizontal="right" vertical="center"/>
    </xf>
    <xf numFmtId="0" fontId="203" fillId="3" borderId="1" xfId="0" applyFont="1" applyFill="1" applyBorder="1" applyAlignment="1" applyProtection="1">
      <alignment horizontal="center" vertical="center"/>
      <protection locked="0"/>
    </xf>
    <xf numFmtId="0" fontId="203" fillId="3" borderId="2" xfId="0" applyFont="1" applyFill="1" applyBorder="1" applyAlignment="1" applyProtection="1">
      <alignment horizontal="center" vertical="center"/>
      <protection locked="0"/>
    </xf>
    <xf numFmtId="0" fontId="203" fillId="3" borderId="12" xfId="0" applyFont="1" applyFill="1" applyBorder="1" applyAlignment="1" applyProtection="1">
      <alignment horizontal="center" vertical="center"/>
      <protection locked="0"/>
    </xf>
    <xf numFmtId="0" fontId="0" fillId="0" borderId="0" xfId="0" applyAlignment="1">
      <alignment horizontal="center" vertical="top"/>
    </xf>
    <xf numFmtId="14" fontId="70" fillId="3" borderId="0" xfId="0" quotePrefix="1" applyNumberFormat="1" applyFont="1" applyFill="1" applyAlignment="1" applyProtection="1">
      <alignment horizontal="center" vertical="top"/>
      <protection locked="0"/>
    </xf>
    <xf numFmtId="0" fontId="45" fillId="0" borderId="17" xfId="0" applyFont="1" applyFill="1" applyBorder="1" applyAlignment="1">
      <alignment horizontal="left" vertical="top" wrapText="1" indent="2"/>
    </xf>
    <xf numFmtId="0" fontId="45" fillId="0" borderId="17" xfId="0" applyFont="1" applyFill="1" applyBorder="1" applyAlignment="1">
      <alignment horizontal="left" vertical="top" wrapText="1" indent="1"/>
    </xf>
    <xf numFmtId="0" fontId="45" fillId="0" borderId="22" xfId="0" applyFont="1" applyFill="1" applyBorder="1" applyAlignment="1">
      <alignment horizontal="left" vertical="top" wrapText="1"/>
    </xf>
    <xf numFmtId="0" fontId="45" fillId="0" borderId="22" xfId="0" applyFont="1" applyFill="1" applyBorder="1" applyAlignment="1">
      <alignment horizontal="left" vertical="top" wrapText="1" indent="1"/>
    </xf>
    <xf numFmtId="0" fontId="45" fillId="0" borderId="17" xfId="0" applyFont="1" applyFill="1" applyBorder="1" applyAlignment="1">
      <alignment horizontal="left" vertical="top"/>
    </xf>
    <xf numFmtId="0" fontId="45" fillId="0" borderId="27" xfId="0" applyFont="1" applyFill="1" applyBorder="1" applyAlignment="1">
      <alignment horizontal="left" textRotation="90" wrapText="1"/>
    </xf>
    <xf numFmtId="0" fontId="45" fillId="0" borderId="30" xfId="0" applyFont="1" applyFill="1" applyBorder="1" applyAlignment="1">
      <alignment horizontal="left" textRotation="90" wrapText="1"/>
    </xf>
    <xf numFmtId="0" fontId="45" fillId="0" borderId="36" xfId="0" applyFont="1" applyFill="1" applyBorder="1" applyAlignment="1">
      <alignment horizontal="left" textRotation="90" wrapText="1"/>
    </xf>
    <xf numFmtId="0" fontId="45" fillId="0" borderId="16" xfId="0" applyFont="1" applyFill="1" applyBorder="1" applyAlignment="1">
      <alignment horizontal="left" textRotation="90" wrapText="1"/>
    </xf>
    <xf numFmtId="0" fontId="45" fillId="0" borderId="17" xfId="0" applyFont="1" applyFill="1" applyBorder="1" applyAlignment="1">
      <alignment horizontal="left" textRotation="90" wrapText="1"/>
    </xf>
    <xf numFmtId="0" fontId="45" fillId="0" borderId="20" xfId="0" applyFont="1" applyFill="1" applyBorder="1" applyAlignment="1">
      <alignment horizontal="left" textRotation="90" wrapText="1"/>
    </xf>
    <xf numFmtId="0" fontId="45" fillId="0" borderId="31" xfId="0" applyFont="1" applyFill="1" applyBorder="1" applyAlignment="1">
      <alignment horizontal="left" textRotation="90" wrapText="1"/>
    </xf>
    <xf numFmtId="0" fontId="45" fillId="0" borderId="0" xfId="0" applyFont="1" applyFill="1" applyBorder="1" applyAlignment="1">
      <alignment horizontal="left" textRotation="90" wrapText="1"/>
    </xf>
    <xf numFmtId="0" fontId="45" fillId="0" borderId="32" xfId="0" applyFont="1" applyFill="1" applyBorder="1" applyAlignment="1">
      <alignment horizontal="left" textRotation="90" wrapText="1"/>
    </xf>
    <xf numFmtId="0" fontId="45" fillId="0" borderId="21" xfId="0" applyFont="1" applyFill="1" applyBorder="1" applyAlignment="1">
      <alignment horizontal="left" textRotation="90" wrapText="1"/>
    </xf>
    <xf numFmtId="0" fontId="45" fillId="0" borderId="22" xfId="0" applyFont="1" applyFill="1" applyBorder="1" applyAlignment="1">
      <alignment horizontal="left" textRotation="90" wrapText="1"/>
    </xf>
    <xf numFmtId="0" fontId="45" fillId="0" borderId="25" xfId="0" applyFont="1" applyFill="1" applyBorder="1" applyAlignment="1">
      <alignment horizontal="left" textRotation="90" wrapText="1"/>
    </xf>
    <xf numFmtId="0" fontId="8" fillId="0" borderId="28" xfId="0" applyFont="1" applyFill="1" applyBorder="1" applyAlignment="1">
      <alignment horizontal="left" textRotation="90" wrapText="1"/>
    </xf>
    <xf numFmtId="0" fontId="8" fillId="0" borderId="33" xfId="0" applyFont="1" applyFill="1" applyBorder="1" applyAlignment="1">
      <alignment horizontal="left" textRotation="90" wrapText="1"/>
    </xf>
    <xf numFmtId="0" fontId="8" fillId="0" borderId="37" xfId="0" applyFont="1" applyFill="1" applyBorder="1" applyAlignment="1">
      <alignment horizontal="left" textRotation="90" wrapText="1"/>
    </xf>
    <xf numFmtId="1" fontId="47" fillId="0" borderId="39" xfId="0" applyNumberFormat="1" applyFont="1" applyFill="1" applyBorder="1" applyAlignment="1">
      <alignment horizontal="center" vertical="top" shrinkToFit="1"/>
    </xf>
    <xf numFmtId="1" fontId="47" fillId="0" borderId="40" xfId="0" applyNumberFormat="1" applyFont="1" applyFill="1" applyBorder="1" applyAlignment="1">
      <alignment horizontal="center" vertical="top" shrinkToFit="1"/>
    </xf>
    <xf numFmtId="1" fontId="47" fillId="0" borderId="41" xfId="0" applyNumberFormat="1" applyFont="1" applyFill="1" applyBorder="1" applyAlignment="1">
      <alignment horizontal="center" vertical="top" shrinkToFit="1"/>
    </xf>
    <xf numFmtId="1" fontId="47" fillId="0" borderId="39" xfId="0" applyNumberFormat="1" applyFont="1" applyFill="1" applyBorder="1" applyAlignment="1">
      <alignment horizontal="left" vertical="top" indent="1" shrinkToFit="1"/>
    </xf>
    <xf numFmtId="1" fontId="47" fillId="0" borderId="41" xfId="0" applyNumberFormat="1" applyFont="1" applyFill="1" applyBorder="1" applyAlignment="1">
      <alignment horizontal="left" vertical="top" indent="1" shrinkToFit="1"/>
    </xf>
    <xf numFmtId="0" fontId="45" fillId="0" borderId="28" xfId="0" applyFont="1" applyFill="1" applyBorder="1" applyAlignment="1">
      <alignment horizontal="left" textRotation="90" wrapText="1"/>
    </xf>
    <xf numFmtId="0" fontId="45" fillId="0" borderId="33" xfId="0" applyFont="1" applyFill="1" applyBorder="1" applyAlignment="1">
      <alignment horizontal="left" textRotation="90" wrapText="1"/>
    </xf>
    <xf numFmtId="0" fontId="45" fillId="0" borderId="37" xfId="0" applyFont="1" applyFill="1" applyBorder="1" applyAlignment="1">
      <alignment horizontal="left" textRotation="90" wrapText="1"/>
    </xf>
    <xf numFmtId="0" fontId="45" fillId="0" borderId="23" xfId="0" applyFont="1" applyFill="1" applyBorder="1" applyAlignment="1">
      <alignment horizontal="left" vertical="top" wrapText="1"/>
    </xf>
    <xf numFmtId="0" fontId="45" fillId="0" borderId="22" xfId="0" applyFont="1" applyFill="1" applyBorder="1" applyAlignment="1">
      <alignment horizontal="left" vertical="top"/>
    </xf>
    <xf numFmtId="0" fontId="45" fillId="0" borderId="24" xfId="0" applyFont="1" applyFill="1" applyBorder="1" applyAlignment="1">
      <alignment horizontal="left" vertical="top"/>
    </xf>
    <xf numFmtId="0" fontId="45" fillId="0" borderId="23" xfId="0" applyFont="1" applyFill="1" applyBorder="1" applyAlignment="1">
      <alignment horizontal="left" vertical="top"/>
    </xf>
    <xf numFmtId="0" fontId="45" fillId="0" borderId="39" xfId="0" applyFont="1" applyFill="1" applyBorder="1" applyAlignment="1">
      <alignment horizontal="left" vertical="top" wrapText="1" indent="2"/>
    </xf>
    <xf numFmtId="0" fontId="45" fillId="0" borderId="41" xfId="0" applyFont="1" applyFill="1" applyBorder="1" applyAlignment="1">
      <alignment horizontal="left" vertical="top" wrapText="1" indent="2"/>
    </xf>
    <xf numFmtId="0" fontId="45" fillId="0" borderId="39" xfId="0" applyFont="1" applyFill="1" applyBorder="1" applyAlignment="1">
      <alignment horizontal="center" vertical="top" wrapText="1"/>
    </xf>
    <xf numFmtId="0" fontId="45" fillId="0" borderId="41" xfId="0" applyFont="1" applyFill="1" applyBorder="1" applyAlignment="1">
      <alignment horizontal="center" vertical="top" wrapText="1"/>
    </xf>
    <xf numFmtId="0" fontId="9" fillId="0" borderId="44" xfId="0" applyFont="1" applyFill="1" applyBorder="1" applyAlignment="1">
      <alignment horizontal="left" vertical="top"/>
    </xf>
    <xf numFmtId="0" fontId="9" fillId="0" borderId="45" xfId="0" applyFont="1" applyFill="1" applyBorder="1" applyAlignment="1">
      <alignment horizontal="left" vertical="top"/>
    </xf>
    <xf numFmtId="0" fontId="9" fillId="0" borderId="46" xfId="0" applyFont="1" applyFill="1" applyBorder="1" applyAlignment="1">
      <alignment horizontal="left" vertical="top"/>
    </xf>
    <xf numFmtId="0" fontId="9" fillId="0" borderId="32" xfId="0" applyFont="1" applyFill="1" applyBorder="1" applyAlignment="1">
      <alignment horizontal="left" vertical="top"/>
    </xf>
    <xf numFmtId="0" fontId="228" fillId="0" borderId="47" xfId="0" applyFont="1" applyFill="1" applyBorder="1" applyAlignment="1">
      <alignment horizontal="left" vertical="center"/>
    </xf>
    <xf numFmtId="0" fontId="228" fillId="0" borderId="48" xfId="0" applyFont="1" applyFill="1" applyBorder="1" applyAlignment="1">
      <alignment horizontal="left" vertical="center"/>
    </xf>
    <xf numFmtId="0" fontId="228" fillId="0" borderId="49" xfId="0" applyFont="1" applyFill="1" applyBorder="1" applyAlignment="1">
      <alignment horizontal="left" vertical="center"/>
    </xf>
    <xf numFmtId="0" fontId="45" fillId="0" borderId="50" xfId="0" applyFont="1" applyFill="1" applyBorder="1" applyAlignment="1">
      <alignment horizontal="left" vertical="top"/>
    </xf>
    <xf numFmtId="0" fontId="45" fillId="0" borderId="41" xfId="0" applyFont="1" applyFill="1" applyBorder="1" applyAlignment="1">
      <alignment horizontal="left" vertical="top"/>
    </xf>
    <xf numFmtId="0" fontId="9" fillId="0" borderId="24" xfId="0" applyFont="1" applyFill="1" applyBorder="1" applyAlignment="1">
      <alignment horizontal="left" vertical="center"/>
    </xf>
    <xf numFmtId="0" fontId="9" fillId="0" borderId="22" xfId="0" applyFont="1" applyFill="1" applyBorder="1" applyAlignment="1">
      <alignment horizontal="left" vertical="center"/>
    </xf>
    <xf numFmtId="0" fontId="9" fillId="0" borderId="25" xfId="0" applyFont="1" applyFill="1" applyBorder="1" applyAlignment="1">
      <alignment horizontal="left" vertical="center"/>
    </xf>
    <xf numFmtId="0" fontId="45" fillId="0" borderId="39" xfId="0" applyFont="1" applyFill="1" applyBorder="1" applyAlignment="1">
      <alignment horizontal="left" vertical="top" wrapText="1"/>
    </xf>
    <xf numFmtId="0" fontId="45" fillId="0" borderId="40" xfId="0" applyFont="1" applyFill="1" applyBorder="1" applyAlignment="1">
      <alignment horizontal="left" vertical="top" wrapText="1"/>
    </xf>
    <xf numFmtId="0" fontId="45" fillId="0" borderId="41" xfId="0" applyFont="1" applyFill="1" applyBorder="1" applyAlignment="1">
      <alignment horizontal="left" vertical="top" wrapText="1"/>
    </xf>
    <xf numFmtId="0" fontId="8" fillId="0" borderId="16" xfId="0" applyFont="1" applyFill="1" applyBorder="1" applyAlignment="1">
      <alignment horizontal="left" vertical="top" wrapText="1" indent="1"/>
    </xf>
    <xf numFmtId="0" fontId="8" fillId="0" borderId="17" xfId="0" applyFont="1" applyFill="1" applyBorder="1" applyAlignment="1">
      <alignment horizontal="left" vertical="top" wrapText="1" indent="1"/>
    </xf>
    <xf numFmtId="0" fontId="8" fillId="0" borderId="20" xfId="0" applyFont="1" applyFill="1" applyBorder="1" applyAlignment="1">
      <alignment horizontal="left" vertical="top" wrapText="1" indent="1"/>
    </xf>
    <xf numFmtId="0" fontId="8" fillId="0" borderId="21" xfId="0" applyFont="1" applyFill="1" applyBorder="1" applyAlignment="1">
      <alignment horizontal="left" vertical="top" wrapText="1" indent="1"/>
    </xf>
    <xf numFmtId="0" fontId="8" fillId="0" borderId="22" xfId="0" applyFont="1" applyFill="1" applyBorder="1" applyAlignment="1">
      <alignment horizontal="left" vertical="top" wrapText="1" indent="1"/>
    </xf>
    <xf numFmtId="0" fontId="8" fillId="0" borderId="25" xfId="0" applyFont="1" applyFill="1" applyBorder="1" applyAlignment="1">
      <alignment horizontal="left" vertical="top" wrapText="1" indent="1"/>
    </xf>
    <xf numFmtId="0" fontId="8" fillId="0" borderId="16" xfId="0" applyFont="1" applyFill="1" applyBorder="1" applyAlignment="1">
      <alignment horizontal="center" vertical="top" wrapText="1"/>
    </xf>
    <xf numFmtId="0" fontId="8" fillId="0" borderId="17" xfId="0" applyFont="1" applyFill="1" applyBorder="1" applyAlignment="1">
      <alignment horizontal="center" vertical="top" wrapText="1"/>
    </xf>
    <xf numFmtId="0" fontId="8" fillId="0" borderId="20" xfId="0" applyFont="1" applyFill="1" applyBorder="1" applyAlignment="1">
      <alignment horizontal="center" vertical="top" wrapText="1"/>
    </xf>
    <xf numFmtId="0" fontId="8" fillId="0" borderId="21" xfId="0" applyFont="1" applyFill="1" applyBorder="1" applyAlignment="1">
      <alignment horizontal="center" vertical="top" wrapText="1"/>
    </xf>
    <xf numFmtId="0" fontId="8" fillId="0" borderId="22" xfId="0" applyFont="1" applyFill="1" applyBorder="1" applyAlignment="1">
      <alignment horizontal="center" vertical="top" wrapText="1"/>
    </xf>
    <xf numFmtId="0" fontId="8" fillId="0" borderId="25" xfId="0" applyFont="1" applyFill="1" applyBorder="1" applyAlignment="1">
      <alignment horizontal="center" vertical="top" wrapText="1"/>
    </xf>
    <xf numFmtId="1" fontId="47" fillId="0" borderId="28" xfId="0" applyNumberFormat="1" applyFont="1" applyFill="1" applyBorder="1" applyAlignment="1">
      <alignment horizontal="center" vertical="center" shrinkToFit="1"/>
    </xf>
    <xf numFmtId="1" fontId="47" fillId="0" borderId="37" xfId="0" applyNumberFormat="1" applyFont="1" applyFill="1" applyBorder="1" applyAlignment="1">
      <alignment horizontal="center" vertical="center" shrinkToFit="1"/>
    </xf>
    <xf numFmtId="1" fontId="47" fillId="0" borderId="28" xfId="0" applyNumberFormat="1" applyFont="1" applyFill="1" applyBorder="1" applyAlignment="1">
      <alignment horizontal="left" vertical="center" shrinkToFit="1"/>
    </xf>
    <xf numFmtId="1" fontId="47" fillId="0" borderId="37" xfId="0" applyNumberFormat="1" applyFont="1" applyFill="1" applyBorder="1" applyAlignment="1">
      <alignment horizontal="left" vertical="center" shrinkToFit="1"/>
    </xf>
    <xf numFmtId="1" fontId="47" fillId="0" borderId="39" xfId="0" applyNumberFormat="1" applyFont="1" applyFill="1" applyBorder="1" applyAlignment="1">
      <alignment horizontal="left" vertical="top" indent="2" shrinkToFit="1"/>
    </xf>
    <xf numFmtId="0" fontId="0" fillId="0" borderId="40" xfId="0" applyBorder="1"/>
    <xf numFmtId="0" fontId="0" fillId="0" borderId="41" xfId="0" applyBorder="1"/>
    <xf numFmtId="0" fontId="45" fillId="0" borderId="16" xfId="0" applyFont="1" applyFill="1" applyBorder="1" applyAlignment="1">
      <alignment horizontal="left" vertical="top" wrapText="1"/>
    </xf>
    <xf numFmtId="0" fontId="45" fillId="0" borderId="20" xfId="0" applyFont="1" applyFill="1" applyBorder="1" applyAlignment="1">
      <alignment horizontal="left" vertical="top" wrapText="1"/>
    </xf>
    <xf numFmtId="0" fontId="45" fillId="0" borderId="21" xfId="0" applyFont="1" applyFill="1" applyBorder="1" applyAlignment="1">
      <alignment horizontal="left" vertical="top" wrapText="1"/>
    </xf>
    <xf numFmtId="0" fontId="45" fillId="0" borderId="25" xfId="0" applyFont="1" applyFill="1" applyBorder="1" applyAlignment="1">
      <alignment horizontal="left" vertical="top" wrapText="1"/>
    </xf>
    <xf numFmtId="0" fontId="45" fillId="0" borderId="28" xfId="0" applyFont="1" applyFill="1" applyBorder="1" applyAlignment="1">
      <alignment horizontal="left" vertical="top" wrapText="1"/>
    </xf>
    <xf numFmtId="0" fontId="45" fillId="0" borderId="37" xfId="0" applyFont="1" applyFill="1" applyBorder="1" applyAlignment="1">
      <alignment horizontal="left" vertical="top" wrapText="1"/>
    </xf>
    <xf numFmtId="0" fontId="24" fillId="0" borderId="39" xfId="0" applyFont="1" applyFill="1" applyBorder="1" applyAlignment="1">
      <alignment horizontal="left" vertical="top" wrapText="1"/>
    </xf>
    <xf numFmtId="0" fontId="24" fillId="0" borderId="41" xfId="0" applyFont="1" applyFill="1" applyBorder="1" applyAlignment="1">
      <alignment horizontal="left" vertical="top" wrapText="1"/>
    </xf>
    <xf numFmtId="1" fontId="47" fillId="0" borderId="26" xfId="0" applyNumberFormat="1" applyFont="1" applyFill="1" applyBorder="1" applyAlignment="1">
      <alignment horizontal="left" vertical="center" shrinkToFit="1"/>
    </xf>
    <xf numFmtId="1" fontId="47" fillId="0" borderId="29" xfId="0" applyNumberFormat="1" applyFont="1" applyFill="1" applyBorder="1" applyAlignment="1">
      <alignment horizontal="left" vertical="center" shrinkToFit="1"/>
    </xf>
    <xf numFmtId="0" fontId="50" fillId="0" borderId="39" xfId="0" applyFont="1" applyFill="1" applyBorder="1" applyAlignment="1">
      <alignment horizontal="left" vertical="top"/>
    </xf>
    <xf numFmtId="0" fontId="50" fillId="0" borderId="53" xfId="0" applyFont="1" applyFill="1" applyBorder="1" applyAlignment="1">
      <alignment horizontal="left" vertical="top"/>
    </xf>
    <xf numFmtId="0" fontId="45" fillId="0" borderId="39" xfId="0" applyFont="1" applyFill="1" applyBorder="1" applyAlignment="1">
      <alignment horizontal="left" vertical="top"/>
    </xf>
    <xf numFmtId="0" fontId="8" fillId="0" borderId="31" xfId="0" applyFont="1" applyFill="1" applyBorder="1" applyAlignment="1">
      <alignment horizontal="center" vertical="top" wrapText="1"/>
    </xf>
    <xf numFmtId="0" fontId="8" fillId="0" borderId="32" xfId="0" applyFont="1" applyFill="1" applyBorder="1" applyAlignment="1">
      <alignment horizontal="center" vertical="top" wrapText="1"/>
    </xf>
    <xf numFmtId="9" fontId="47" fillId="0" borderId="28" xfId="0" applyNumberFormat="1" applyFont="1" applyFill="1" applyBorder="1" applyAlignment="1">
      <alignment horizontal="left" vertical="top" indent="1" shrinkToFit="1"/>
    </xf>
    <xf numFmtId="9" fontId="47" fillId="0" borderId="33" xfId="0" applyNumberFormat="1" applyFont="1" applyFill="1" applyBorder="1" applyAlignment="1">
      <alignment horizontal="left" vertical="top" indent="1" shrinkToFit="1"/>
    </xf>
    <xf numFmtId="9" fontId="47" fillId="0" borderId="37" xfId="0" applyNumberFormat="1" applyFont="1" applyFill="1" applyBorder="1" applyAlignment="1">
      <alignment horizontal="left" vertical="top" indent="1" shrinkToFit="1"/>
    </xf>
    <xf numFmtId="0" fontId="8" fillId="0" borderId="16" xfId="0" applyFont="1" applyFill="1" applyBorder="1" applyAlignment="1">
      <alignment horizontal="left" vertical="top" wrapText="1"/>
    </xf>
    <xf numFmtId="0" fontId="8" fillId="0" borderId="17" xfId="0" applyFont="1" applyFill="1" applyBorder="1" applyAlignment="1">
      <alignment horizontal="left" vertical="top" wrapText="1"/>
    </xf>
    <xf numFmtId="0" fontId="8" fillId="0" borderId="20" xfId="0" applyFont="1" applyFill="1" applyBorder="1" applyAlignment="1">
      <alignment horizontal="left" vertical="top" wrapText="1"/>
    </xf>
    <xf numFmtId="0" fontId="8" fillId="0" borderId="31" xfId="0" applyFont="1" applyFill="1" applyBorder="1" applyAlignment="1">
      <alignment horizontal="left" vertical="top" wrapText="1"/>
    </xf>
    <xf numFmtId="0" fontId="8" fillId="0" borderId="0" xfId="0" applyFont="1" applyFill="1" applyBorder="1" applyAlignment="1">
      <alignment horizontal="left" vertical="top" wrapText="1"/>
    </xf>
    <xf numFmtId="0" fontId="8" fillId="0" borderId="32" xfId="0" applyFont="1" applyFill="1" applyBorder="1" applyAlignment="1">
      <alignment horizontal="left" vertical="top" wrapText="1"/>
    </xf>
    <xf numFmtId="0" fontId="8" fillId="0" borderId="21" xfId="0" applyFont="1" applyFill="1" applyBorder="1" applyAlignment="1">
      <alignment horizontal="left" vertical="top" wrapText="1"/>
    </xf>
    <xf numFmtId="0" fontId="8" fillId="0" borderId="22" xfId="0" applyFont="1" applyFill="1" applyBorder="1" applyAlignment="1">
      <alignment horizontal="left" vertical="top" wrapText="1"/>
    </xf>
    <xf numFmtId="0" fontId="8" fillId="0" borderId="25" xfId="0" applyFont="1" applyFill="1" applyBorder="1" applyAlignment="1">
      <alignment horizontal="left" vertical="top" wrapText="1"/>
    </xf>
    <xf numFmtId="0" fontId="8" fillId="0" borderId="46" xfId="0" applyFont="1" applyFill="1" applyBorder="1" applyAlignment="1">
      <alignment horizontal="left" vertical="top"/>
    </xf>
    <xf numFmtId="0" fontId="8" fillId="0" borderId="32" xfId="0" applyFont="1" applyFill="1" applyBorder="1" applyAlignment="1">
      <alignment horizontal="left" vertical="top"/>
    </xf>
    <xf numFmtId="0" fontId="8" fillId="0" borderId="24" xfId="0" applyFont="1" applyFill="1" applyBorder="1" applyAlignment="1">
      <alignment horizontal="left" vertical="center"/>
    </xf>
    <xf numFmtId="0" fontId="8" fillId="0" borderId="22" xfId="0" applyFont="1" applyFill="1" applyBorder="1" applyAlignment="1">
      <alignment horizontal="left" vertical="center"/>
    </xf>
    <xf numFmtId="0" fontId="8" fillId="0" borderId="25" xfId="0" applyFont="1" applyFill="1" applyBorder="1" applyAlignment="1">
      <alignment horizontal="left" vertical="center"/>
    </xf>
    <xf numFmtId="0" fontId="8" fillId="0" borderId="19" xfId="0" applyFont="1" applyFill="1" applyBorder="1" applyAlignment="1">
      <alignment horizontal="center" vertical="top"/>
    </xf>
    <xf numFmtId="0" fontId="8" fillId="0" borderId="17" xfId="0" applyFont="1" applyFill="1" applyBorder="1" applyAlignment="1">
      <alignment horizontal="center" vertical="top"/>
    </xf>
    <xf numFmtId="0" fontId="8" fillId="0" borderId="20" xfId="0" applyFont="1" applyFill="1" applyBorder="1" applyAlignment="1">
      <alignment horizontal="center" vertical="top"/>
    </xf>
    <xf numFmtId="0" fontId="8" fillId="0" borderId="46" xfId="0" applyFont="1" applyFill="1" applyBorder="1" applyAlignment="1">
      <alignment horizontal="center" vertical="top"/>
    </xf>
    <xf numFmtId="0" fontId="8" fillId="0" borderId="0" xfId="0" applyFont="1" applyFill="1" applyBorder="1" applyAlignment="1">
      <alignment horizontal="center" vertical="top"/>
    </xf>
    <xf numFmtId="0" fontId="8" fillId="0" borderId="32" xfId="0" applyFont="1" applyFill="1" applyBorder="1" applyAlignment="1">
      <alignment horizontal="center" vertical="top"/>
    </xf>
    <xf numFmtId="0" fontId="8" fillId="0" borderId="52" xfId="0" applyFont="1" applyFill="1" applyBorder="1" applyAlignment="1">
      <alignment horizontal="left" vertical="top"/>
    </xf>
    <xf numFmtId="0" fontId="8" fillId="0" borderId="30" xfId="0" applyFont="1" applyFill="1" applyBorder="1" applyAlignment="1">
      <alignment horizontal="left" vertical="top"/>
    </xf>
    <xf numFmtId="0" fontId="45" fillId="0" borderId="40" xfId="0" applyFont="1" applyFill="1" applyBorder="1" applyAlignment="1">
      <alignment horizontal="left" vertical="top"/>
    </xf>
    <xf numFmtId="0" fontId="8" fillId="0" borderId="28" xfId="0" applyFont="1" applyFill="1" applyBorder="1" applyAlignment="1">
      <alignment horizontal="left" vertical="top" wrapText="1"/>
    </xf>
    <xf numFmtId="0" fontId="8" fillId="0" borderId="37" xfId="0" applyFont="1" applyFill="1" applyBorder="1" applyAlignment="1">
      <alignment horizontal="left" vertical="top" wrapText="1"/>
    </xf>
    <xf numFmtId="0" fontId="45" fillId="0" borderId="31" xfId="0" applyFont="1" applyFill="1" applyBorder="1" applyAlignment="1">
      <alignment horizontal="left" vertical="top"/>
    </xf>
    <xf numFmtId="0" fontId="45" fillId="0" borderId="0" xfId="0" applyFont="1" applyFill="1" applyBorder="1" applyAlignment="1">
      <alignment horizontal="left" vertical="top"/>
    </xf>
    <xf numFmtId="0" fontId="45" fillId="0" borderId="32" xfId="0" applyFont="1" applyFill="1" applyBorder="1" applyAlignment="1">
      <alignment horizontal="left" vertical="top"/>
    </xf>
    <xf numFmtId="0" fontId="45" fillId="0" borderId="39" xfId="0" applyFont="1" applyFill="1" applyBorder="1" applyAlignment="1">
      <alignment horizontal="left" vertical="top" wrapText="1" indent="13"/>
    </xf>
    <xf numFmtId="0" fontId="45" fillId="0" borderId="40" xfId="0" applyFont="1" applyFill="1" applyBorder="1" applyAlignment="1">
      <alignment horizontal="left" vertical="top" wrapText="1" indent="13"/>
    </xf>
    <xf numFmtId="0" fontId="45" fillId="0" borderId="41" xfId="0" applyFont="1" applyFill="1" applyBorder="1" applyAlignment="1">
      <alignment horizontal="left" vertical="top" wrapText="1" indent="13"/>
    </xf>
    <xf numFmtId="0" fontId="50" fillId="0" borderId="46" xfId="0" applyFont="1" applyFill="1" applyBorder="1" applyAlignment="1">
      <alignment horizontal="left" vertical="top"/>
    </xf>
    <xf numFmtId="0" fontId="50" fillId="0" borderId="32" xfId="0" applyFont="1" applyFill="1" applyBorder="1" applyAlignment="1">
      <alignment horizontal="left" vertical="top"/>
    </xf>
    <xf numFmtId="0" fontId="50" fillId="0" borderId="54" xfId="0" applyFont="1" applyFill="1" applyBorder="1" applyAlignment="1">
      <alignment horizontal="left" vertical="top"/>
    </xf>
    <xf numFmtId="0" fontId="50" fillId="0" borderId="55" xfId="0" applyFont="1" applyFill="1" applyBorder="1" applyAlignment="1">
      <alignment horizontal="left" vertical="top"/>
    </xf>
    <xf numFmtId="0" fontId="45" fillId="0" borderId="28" xfId="0" applyFont="1" applyFill="1" applyBorder="1" applyAlignment="1">
      <alignment horizontal="left" vertical="top"/>
    </xf>
    <xf numFmtId="0" fontId="45" fillId="0" borderId="37" xfId="0" applyFont="1" applyFill="1" applyBorder="1" applyAlignment="1">
      <alignment horizontal="left" vertical="top"/>
    </xf>
    <xf numFmtId="9" fontId="47" fillId="0" borderId="28" xfId="0" applyNumberFormat="1" applyFont="1" applyFill="1" applyBorder="1" applyAlignment="1">
      <alignment horizontal="left" vertical="top" shrinkToFit="1"/>
    </xf>
    <xf numFmtId="9" fontId="47" fillId="0" borderId="37" xfId="0" applyNumberFormat="1" applyFont="1" applyFill="1" applyBorder="1" applyAlignment="1">
      <alignment horizontal="left" vertical="top" shrinkToFit="1"/>
    </xf>
    <xf numFmtId="0" fontId="8" fillId="0" borderId="56" xfId="0" applyFont="1" applyFill="1" applyBorder="1" applyAlignment="1">
      <alignment horizontal="left" vertical="center" wrapText="1"/>
    </xf>
    <xf numFmtId="0" fontId="8" fillId="0" borderId="48" xfId="0" applyFont="1" applyFill="1" applyBorder="1" applyAlignment="1">
      <alignment horizontal="left" vertical="center" wrapText="1"/>
    </xf>
    <xf numFmtId="0" fontId="8" fillId="0" borderId="49" xfId="0" applyFont="1" applyFill="1" applyBorder="1" applyAlignment="1">
      <alignment horizontal="left" vertical="center" wrapText="1"/>
    </xf>
    <xf numFmtId="0" fontId="45" fillId="0" borderId="21" xfId="0" applyFont="1" applyFill="1" applyBorder="1" applyAlignment="1">
      <alignment horizontal="left" vertical="top"/>
    </xf>
    <xf numFmtId="0" fontId="45" fillId="0" borderId="25" xfId="0" applyFont="1" applyFill="1" applyBorder="1" applyAlignment="1">
      <alignment horizontal="left" vertical="top"/>
    </xf>
    <xf numFmtId="0" fontId="45" fillId="0" borderId="0" xfId="0" applyFont="1" applyFill="1" applyBorder="1" applyAlignment="1">
      <alignment horizontal="right" vertical="top" wrapText="1" indent="1"/>
    </xf>
    <xf numFmtId="0" fontId="34" fillId="0" borderId="1" xfId="0" applyFont="1" applyBorder="1" applyAlignment="1">
      <alignment horizontal="center"/>
    </xf>
    <xf numFmtId="0" fontId="34" fillId="0" borderId="2" xfId="0" applyFont="1" applyBorder="1" applyAlignment="1">
      <alignment horizontal="center"/>
    </xf>
    <xf numFmtId="0" fontId="34" fillId="0" borderId="12" xfId="0" applyFont="1" applyBorder="1" applyAlignment="1">
      <alignment horizontal="center"/>
    </xf>
    <xf numFmtId="0" fontId="34" fillId="0" borderId="3" xfId="0" applyFont="1" applyBorder="1" applyAlignment="1">
      <alignment horizontal="center"/>
    </xf>
    <xf numFmtId="14" fontId="41" fillId="3" borderId="14" xfId="0" applyNumberFormat="1" applyFont="1" applyFill="1" applyBorder="1" applyAlignment="1" applyProtection="1">
      <alignment horizontal="left"/>
      <protection locked="0"/>
    </xf>
    <xf numFmtId="0" fontId="35" fillId="0" borderId="14" xfId="0" applyFont="1" applyBorder="1" applyAlignment="1">
      <alignment horizontal="center"/>
    </xf>
    <xf numFmtId="0" fontId="88" fillId="0" borderId="1" xfId="0" applyFont="1" applyBorder="1" applyAlignment="1">
      <alignment horizontal="center"/>
    </xf>
    <xf numFmtId="0" fontId="88" fillId="0" borderId="0" xfId="0" applyFont="1" applyAlignment="1">
      <alignment horizontal="center"/>
    </xf>
    <xf numFmtId="0" fontId="88" fillId="0" borderId="1" xfId="0" applyFont="1" applyBorder="1" applyAlignment="1">
      <alignment horizontal="center" wrapText="1"/>
    </xf>
    <xf numFmtId="14" fontId="108" fillId="3" borderId="14" xfId="0" applyNumberFormat="1" applyFont="1" applyFill="1" applyBorder="1" applyAlignment="1" applyProtection="1">
      <alignment horizontal="left" vertical="center"/>
      <protection locked="0"/>
    </xf>
    <xf numFmtId="0" fontId="35" fillId="4" borderId="14" xfId="0" applyFont="1" applyFill="1" applyBorder="1" applyAlignment="1">
      <alignment horizontal="center" vertical="center"/>
    </xf>
    <xf numFmtId="0" fontId="82" fillId="0" borderId="14" xfId="0" applyFont="1" applyBorder="1" applyAlignment="1">
      <alignment horizontal="center" vertical="center"/>
    </xf>
    <xf numFmtId="0" fontId="80" fillId="0" borderId="2" xfId="0" applyFont="1" applyBorder="1" applyAlignment="1">
      <alignment horizontal="center"/>
    </xf>
    <xf numFmtId="0" fontId="80" fillId="0" borderId="3" xfId="0" applyFont="1" applyBorder="1" applyAlignment="1">
      <alignment horizontal="center"/>
    </xf>
    <xf numFmtId="0" fontId="99" fillId="0" borderId="0" xfId="0" applyFont="1" applyAlignment="1">
      <alignment horizontal="center"/>
    </xf>
    <xf numFmtId="0" fontId="88" fillId="0" borderId="4" xfId="0" applyFont="1" applyBorder="1" applyAlignment="1">
      <alignment horizontal="center" vertical="center" wrapText="1"/>
    </xf>
    <xf numFmtId="0" fontId="88" fillId="0" borderId="5" xfId="0" applyFont="1" applyBorder="1" applyAlignment="1">
      <alignment horizontal="center" vertical="center" wrapText="1"/>
    </xf>
    <xf numFmtId="0" fontId="73" fillId="0" borderId="1" xfId="0" applyFont="1" applyBorder="1" applyAlignment="1">
      <alignment horizontal="center" vertical="center" wrapText="1"/>
    </xf>
    <xf numFmtId="0" fontId="88" fillId="0" borderId="1" xfId="0" applyFont="1" applyBorder="1" applyAlignment="1">
      <alignment horizontal="center" vertical="center"/>
    </xf>
    <xf numFmtId="0" fontId="88" fillId="0" borderId="1" xfId="0" applyFont="1" applyBorder="1" applyAlignment="1">
      <alignment horizontal="center" textRotation="90"/>
    </xf>
    <xf numFmtId="0" fontId="213" fillId="0" borderId="0" xfId="0" applyFont="1" applyAlignment="1">
      <alignment horizontal="center"/>
    </xf>
    <xf numFmtId="0" fontId="213" fillId="0" borderId="14" xfId="0" applyFont="1" applyBorder="1" applyAlignment="1">
      <alignment horizontal="center"/>
    </xf>
    <xf numFmtId="0" fontId="113" fillId="0" borderId="14" xfId="0" applyFont="1" applyBorder="1" applyAlignment="1">
      <alignment horizontal="center"/>
    </xf>
    <xf numFmtId="0" fontId="113" fillId="0" borderId="14" xfId="0" applyFont="1" applyBorder="1" applyAlignment="1">
      <alignment horizontal="center" vertical="top"/>
    </xf>
    <xf numFmtId="0" fontId="113" fillId="0" borderId="13" xfId="0" applyFont="1" applyBorder="1" applyAlignment="1">
      <alignment horizontal="center" vertical="top"/>
    </xf>
    <xf numFmtId="0" fontId="115" fillId="0" borderId="0" xfId="0" applyFont="1" applyBorder="1" applyAlignment="1">
      <alignment horizontal="center" vertical="top"/>
    </xf>
    <xf numFmtId="0" fontId="30" fillId="0" borderId="0" xfId="0" applyFont="1" applyAlignment="1" applyProtection="1">
      <alignment horizontal="center" vertical="center"/>
      <protection locked="0"/>
    </xf>
    <xf numFmtId="0" fontId="20" fillId="0" borderId="14" xfId="0" applyFont="1" applyBorder="1" applyAlignment="1" applyProtection="1">
      <alignment horizontal="center" vertical="center"/>
      <protection locked="0"/>
    </xf>
    <xf numFmtId="0" fontId="196" fillId="0" borderId="0" xfId="0" applyFont="1" applyBorder="1" applyAlignment="1">
      <alignment horizontal="center" vertical="center"/>
    </xf>
    <xf numFmtId="0" fontId="122" fillId="0" borderId="14" xfId="0" applyFont="1" applyBorder="1" applyAlignment="1">
      <alignment horizontal="center"/>
    </xf>
    <xf numFmtId="0" fontId="124" fillId="0" borderId="4" xfId="0" applyFont="1" applyBorder="1" applyAlignment="1">
      <alignment horizontal="center" vertical="center"/>
    </xf>
    <xf numFmtId="0" fontId="124" fillId="0" borderId="15" xfId="0" applyFont="1" applyBorder="1" applyAlignment="1">
      <alignment horizontal="center" vertical="center"/>
    </xf>
    <xf numFmtId="0" fontId="124" fillId="3" borderId="4" xfId="0" applyFont="1" applyFill="1" applyBorder="1" applyAlignment="1" applyProtection="1">
      <alignment horizontal="center" vertical="center"/>
      <protection locked="0"/>
    </xf>
    <xf numFmtId="0" fontId="124" fillId="3" borderId="15" xfId="0" applyFont="1" applyFill="1" applyBorder="1" applyAlignment="1" applyProtection="1">
      <alignment horizontal="center" vertical="center"/>
      <protection locked="0"/>
    </xf>
    <xf numFmtId="0" fontId="136" fillId="3" borderId="4" xfId="0" applyFont="1" applyFill="1" applyBorder="1" applyAlignment="1" applyProtection="1">
      <alignment horizontal="center" vertical="center"/>
      <protection locked="0"/>
    </xf>
    <xf numFmtId="0" fontId="136" fillId="3" borderId="15" xfId="0" applyFont="1" applyFill="1" applyBorder="1" applyAlignment="1" applyProtection="1">
      <alignment horizontal="center" vertical="center"/>
      <protection locked="0"/>
    </xf>
    <xf numFmtId="0" fontId="136" fillId="3" borderId="5" xfId="0" applyFont="1" applyFill="1" applyBorder="1" applyAlignment="1" applyProtection="1">
      <alignment horizontal="center" vertical="center"/>
      <protection locked="0"/>
    </xf>
    <xf numFmtId="0" fontId="124" fillId="0" borderId="5" xfId="0" applyFont="1" applyBorder="1" applyAlignment="1">
      <alignment horizontal="center" vertical="center"/>
    </xf>
    <xf numFmtId="0" fontId="124" fillId="3" borderId="5" xfId="0" applyFont="1" applyFill="1" applyBorder="1" applyAlignment="1" applyProtection="1">
      <alignment horizontal="center" vertical="center"/>
      <protection locked="0"/>
    </xf>
    <xf numFmtId="0" fontId="134" fillId="3" borderId="15" xfId="0" applyFont="1" applyFill="1" applyBorder="1" applyAlignment="1" applyProtection="1">
      <alignment horizontal="center" vertical="center"/>
      <protection locked="0"/>
    </xf>
    <xf numFmtId="0" fontId="134" fillId="3" borderId="5" xfId="0" applyFont="1" applyFill="1" applyBorder="1" applyAlignment="1" applyProtection="1">
      <alignment horizontal="center" vertical="center"/>
      <protection locked="0"/>
    </xf>
    <xf numFmtId="0" fontId="135" fillId="3" borderId="1" xfId="0" applyFont="1" applyFill="1" applyBorder="1" applyAlignment="1" applyProtection="1">
      <alignment horizontal="center" vertical="center"/>
      <protection locked="0"/>
    </xf>
    <xf numFmtId="0" fontId="195" fillId="0" borderId="12" xfId="0" applyFont="1" applyBorder="1" applyAlignment="1">
      <alignment horizontal="center"/>
    </xf>
    <xf numFmtId="0" fontId="195" fillId="0" borderId="12" xfId="0" applyFont="1" applyBorder="1" applyAlignment="1">
      <alignment horizontal="center" vertical="top"/>
    </xf>
    <xf numFmtId="0" fontId="135" fillId="3" borderId="4" xfId="0" applyFont="1" applyFill="1" applyBorder="1" applyAlignment="1" applyProtection="1">
      <alignment horizontal="center" vertical="center"/>
      <protection locked="0"/>
    </xf>
    <xf numFmtId="0" fontId="135" fillId="3" borderId="15" xfId="0" applyFont="1" applyFill="1" applyBorder="1" applyAlignment="1" applyProtection="1">
      <alignment horizontal="center" vertical="center"/>
      <protection locked="0"/>
    </xf>
    <xf numFmtId="0" fontId="135" fillId="3" borderId="5" xfId="0" applyFont="1" applyFill="1" applyBorder="1" applyAlignment="1" applyProtection="1">
      <alignment horizontal="center" vertical="center"/>
      <protection locked="0"/>
    </xf>
    <xf numFmtId="0" fontId="134" fillId="0" borderId="14" xfId="0" applyFont="1" applyBorder="1" applyAlignment="1">
      <alignment horizontal="right"/>
    </xf>
    <xf numFmtId="0" fontId="137" fillId="3" borderId="4" xfId="0" applyFont="1" applyFill="1" applyBorder="1" applyAlignment="1" applyProtection="1">
      <alignment horizontal="center" vertical="center"/>
      <protection locked="0"/>
    </xf>
    <xf numFmtId="0" fontId="137" fillId="3" borderId="15" xfId="0" applyFont="1" applyFill="1" applyBorder="1" applyAlignment="1" applyProtection="1">
      <alignment horizontal="center" vertical="center"/>
      <protection locked="0"/>
    </xf>
    <xf numFmtId="0" fontId="137" fillId="3" borderId="5" xfId="0" applyFont="1" applyFill="1" applyBorder="1" applyAlignment="1" applyProtection="1">
      <alignment horizontal="center" vertical="center"/>
      <protection locked="0"/>
    </xf>
    <xf numFmtId="0" fontId="31" fillId="0" borderId="0" xfId="0" applyFont="1" applyAlignment="1">
      <alignment horizontal="center" vertical="center"/>
    </xf>
    <xf numFmtId="0" fontId="197" fillId="0" borderId="13" xfId="0" applyFont="1" applyBorder="1" applyAlignment="1">
      <alignment horizontal="center" vertical="center"/>
    </xf>
    <xf numFmtId="0" fontId="14" fillId="0" borderId="0" xfId="0" applyFont="1" applyBorder="1" applyAlignment="1">
      <alignment horizontal="center"/>
    </xf>
    <xf numFmtId="0" fontId="14" fillId="0" borderId="9" xfId="0" applyFont="1" applyBorder="1" applyAlignment="1">
      <alignment horizontal="center"/>
    </xf>
    <xf numFmtId="0" fontId="14" fillId="0" borderId="14" xfId="0" applyFont="1" applyBorder="1" applyAlignment="1">
      <alignment horizontal="center"/>
    </xf>
    <xf numFmtId="0" fontId="14" fillId="0" borderId="11" xfId="0" applyFont="1" applyBorder="1" applyAlignment="1">
      <alignment horizontal="center"/>
    </xf>
    <xf numFmtId="0" fontId="4" fillId="0" borderId="60" xfId="0" applyNumberFormat="1" applyFont="1" applyBorder="1" applyAlignment="1" applyProtection="1">
      <alignment horizontal="left" vertical="center" wrapText="1"/>
    </xf>
    <xf numFmtId="0" fontId="4" fillId="0" borderId="0" xfId="0" applyNumberFormat="1" applyFont="1" applyBorder="1" applyAlignment="1" applyProtection="1">
      <alignment horizontal="left" vertical="center" wrapText="1"/>
    </xf>
    <xf numFmtId="0" fontId="4" fillId="0" borderId="61" xfId="0" applyNumberFormat="1" applyFont="1" applyBorder="1" applyAlignment="1" applyProtection="1">
      <alignment horizontal="left" vertical="center" wrapText="1"/>
    </xf>
    <xf numFmtId="0" fontId="7" fillId="0" borderId="8" xfId="0" applyNumberFormat="1" applyFont="1" applyBorder="1" applyAlignment="1" applyProtection="1">
      <alignment horizontal="left" vertical="center"/>
    </xf>
    <xf numFmtId="0" fontId="7" fillId="0" borderId="0" xfId="0" applyNumberFormat="1" applyFont="1" applyBorder="1" applyAlignment="1" applyProtection="1">
      <alignment horizontal="left" vertical="center"/>
    </xf>
    <xf numFmtId="0" fontId="7" fillId="0" borderId="9" xfId="0" applyNumberFormat="1" applyFont="1" applyBorder="1" applyAlignment="1" applyProtection="1">
      <alignment horizontal="left" vertical="center"/>
    </xf>
    <xf numFmtId="0" fontId="18" fillId="0" borderId="10" xfId="0" applyNumberFormat="1" applyFont="1" applyBorder="1" applyAlignment="1" applyProtection="1">
      <alignment horizontal="center"/>
    </xf>
    <xf numFmtId="0" fontId="18" fillId="0" borderId="14" xfId="0" applyNumberFormat="1" applyFont="1" applyBorder="1" applyAlignment="1" applyProtection="1">
      <alignment horizontal="center"/>
    </xf>
    <xf numFmtId="0" fontId="18" fillId="0" borderId="8" xfId="0" applyNumberFormat="1" applyFont="1" applyBorder="1" applyAlignment="1" applyProtection="1">
      <alignment horizontal="center"/>
    </xf>
    <xf numFmtId="0" fontId="18" fillId="0" borderId="0" xfId="0" applyNumberFormat="1" applyFont="1" applyBorder="1" applyAlignment="1" applyProtection="1">
      <alignment horizontal="center"/>
    </xf>
    <xf numFmtId="14" fontId="216" fillId="3" borderId="0" xfId="0" applyNumberFormat="1" applyFont="1" applyFill="1" applyBorder="1" applyAlignment="1" applyProtection="1">
      <alignment horizontal="center"/>
      <protection locked="0"/>
    </xf>
    <xf numFmtId="0" fontId="216" fillId="3" borderId="0" xfId="0" applyNumberFormat="1" applyFont="1" applyFill="1" applyBorder="1" applyAlignment="1" applyProtection="1">
      <alignment horizontal="center"/>
      <protection locked="0"/>
    </xf>
    <xf numFmtId="0" fontId="4" fillId="0" borderId="0" xfId="0" applyNumberFormat="1" applyFont="1" applyBorder="1" applyAlignment="1" applyProtection="1">
      <alignment horizontal="center"/>
    </xf>
    <xf numFmtId="0" fontId="200" fillId="3" borderId="1" xfId="0" applyNumberFormat="1" applyFont="1" applyFill="1" applyBorder="1" applyAlignment="1" applyProtection="1">
      <alignment horizontal="center" vertical="center"/>
      <protection locked="0"/>
    </xf>
    <xf numFmtId="0" fontId="200" fillId="3" borderId="1" xfId="0" applyNumberFormat="1" applyFont="1" applyFill="1" applyBorder="1" applyAlignment="1" applyProtection="1">
      <alignment horizontal="center" vertical="center" wrapText="1"/>
      <protection locked="0"/>
    </xf>
    <xf numFmtId="14" fontId="219" fillId="3" borderId="1" xfId="0" applyNumberFormat="1" applyFont="1" applyFill="1" applyBorder="1" applyAlignment="1" applyProtection="1">
      <alignment horizontal="center" vertical="center"/>
      <protection locked="0"/>
    </xf>
    <xf numFmtId="0" fontId="219" fillId="3" borderId="1" xfId="0" applyNumberFormat="1" applyFont="1" applyFill="1" applyBorder="1" applyAlignment="1" applyProtection="1">
      <alignment horizontal="center" vertical="center"/>
      <protection locked="0"/>
    </xf>
    <xf numFmtId="0" fontId="42" fillId="0" borderId="1" xfId="0" applyFont="1" applyFill="1" applyBorder="1" applyAlignment="1" applyProtection="1">
      <alignment horizontal="center" vertical="center"/>
    </xf>
    <xf numFmtId="0" fontId="169" fillId="0" borderId="1" xfId="0" applyNumberFormat="1" applyFont="1" applyBorder="1" applyAlignment="1" applyProtection="1">
      <alignment horizontal="center" vertical="center" wrapText="1"/>
    </xf>
    <xf numFmtId="0" fontId="18" fillId="0" borderId="67" xfId="0" applyNumberFormat="1" applyFont="1" applyBorder="1" applyAlignment="1" applyProtection="1">
      <alignment horizontal="left" vertical="center"/>
    </xf>
    <xf numFmtId="0" fontId="18" fillId="0" borderId="68" xfId="0" applyNumberFormat="1" applyFont="1" applyBorder="1" applyAlignment="1" applyProtection="1">
      <alignment horizontal="left" vertical="center"/>
    </xf>
    <xf numFmtId="167" fontId="222" fillId="3" borderId="69" xfId="0" applyNumberFormat="1" applyFont="1" applyFill="1" applyBorder="1" applyAlignment="1" applyProtection="1">
      <alignment horizontal="center" vertical="center"/>
      <protection locked="0"/>
    </xf>
    <xf numFmtId="167" fontId="222" fillId="3" borderId="63" xfId="0" applyNumberFormat="1" applyFont="1" applyFill="1" applyBorder="1" applyAlignment="1" applyProtection="1">
      <alignment horizontal="center" vertical="center"/>
      <protection locked="0"/>
    </xf>
    <xf numFmtId="167" fontId="222" fillId="3" borderId="64" xfId="0" applyNumberFormat="1" applyFont="1" applyFill="1" applyBorder="1" applyAlignment="1" applyProtection="1">
      <alignment horizontal="center" vertical="center"/>
      <protection locked="0"/>
    </xf>
    <xf numFmtId="0" fontId="12" fillId="0" borderId="70" xfId="0" applyNumberFormat="1" applyFont="1" applyBorder="1" applyAlignment="1" applyProtection="1">
      <alignment horizontal="center" vertical="center"/>
    </xf>
    <xf numFmtId="0" fontId="12" fillId="0" borderId="71" xfId="0" applyNumberFormat="1" applyFont="1" applyBorder="1" applyAlignment="1" applyProtection="1">
      <alignment horizontal="center" vertical="center"/>
    </xf>
    <xf numFmtId="0" fontId="12" fillId="0" borderId="72" xfId="0" applyNumberFormat="1" applyFont="1" applyBorder="1" applyAlignment="1" applyProtection="1">
      <alignment horizontal="center" vertical="center"/>
    </xf>
    <xf numFmtId="0" fontId="18" fillId="0" borderId="1" xfId="0" applyNumberFormat="1" applyFont="1" applyBorder="1" applyAlignment="1" applyProtection="1">
      <alignment horizontal="center" vertical="center" wrapText="1"/>
    </xf>
    <xf numFmtId="0" fontId="42" fillId="0" borderId="1" xfId="0" applyNumberFormat="1" applyFont="1" applyBorder="1" applyAlignment="1" applyProtection="1">
      <alignment horizontal="center" vertical="center" wrapText="1"/>
    </xf>
    <xf numFmtId="14" fontId="216" fillId="3" borderId="1" xfId="0" applyNumberFormat="1" applyFont="1" applyFill="1" applyBorder="1" applyAlignment="1" applyProtection="1">
      <alignment horizontal="center" vertical="center"/>
      <protection locked="0"/>
    </xf>
    <xf numFmtId="0" fontId="216" fillId="3" borderId="1" xfId="0" applyNumberFormat="1" applyFont="1" applyFill="1" applyBorder="1" applyAlignment="1" applyProtection="1">
      <alignment horizontal="center" vertical="center"/>
      <protection locked="0"/>
    </xf>
    <xf numFmtId="0" fontId="221" fillId="3" borderId="1" xfId="0" applyNumberFormat="1" applyFont="1" applyFill="1" applyBorder="1" applyAlignment="1" applyProtection="1">
      <alignment horizontal="center" vertical="center"/>
      <protection locked="0"/>
    </xf>
    <xf numFmtId="14" fontId="200" fillId="3" borderId="1" xfId="0" applyNumberFormat="1" applyFont="1" applyFill="1" applyBorder="1" applyAlignment="1" applyProtection="1">
      <alignment horizontal="center" vertical="center" wrapText="1"/>
      <protection locked="0"/>
    </xf>
    <xf numFmtId="0" fontId="42" fillId="0" borderId="1" xfId="0" applyNumberFormat="1" applyFont="1" applyBorder="1" applyAlignment="1" applyProtection="1">
      <alignment horizontal="center" vertical="top" wrapText="1"/>
    </xf>
    <xf numFmtId="0" fontId="12" fillId="0" borderId="60" xfId="0" applyNumberFormat="1" applyFont="1" applyBorder="1" applyAlignment="1" applyProtection="1">
      <alignment horizontal="center"/>
    </xf>
    <xf numFmtId="0" fontId="12" fillId="0" borderId="0" xfId="0" applyNumberFormat="1" applyFont="1" applyBorder="1" applyAlignment="1" applyProtection="1">
      <alignment horizontal="center"/>
    </xf>
    <xf numFmtId="0" fontId="12" fillId="0" borderId="61" xfId="0" applyNumberFormat="1" applyFont="1" applyBorder="1" applyAlignment="1" applyProtection="1">
      <alignment horizontal="center"/>
    </xf>
    <xf numFmtId="0" fontId="18" fillId="0" borderId="1" xfId="0" applyNumberFormat="1" applyFont="1" applyBorder="1" applyAlignment="1" applyProtection="1">
      <alignment horizontal="center" vertical="center"/>
    </xf>
    <xf numFmtId="0" fontId="220" fillId="0" borderId="1" xfId="0" applyNumberFormat="1" applyFont="1" applyBorder="1" applyAlignment="1" applyProtection="1">
      <alignment horizontal="center" vertical="center" wrapText="1"/>
    </xf>
    <xf numFmtId="0" fontId="7" fillId="3" borderId="1" xfId="0" applyNumberFormat="1" applyFont="1" applyFill="1" applyBorder="1" applyAlignment="1" applyProtection="1">
      <alignment horizontal="center" vertical="center" wrapText="1"/>
      <protection locked="0"/>
    </xf>
    <xf numFmtId="0" fontId="7" fillId="3" borderId="1" xfId="0" applyNumberFormat="1" applyFont="1" applyFill="1" applyBorder="1" applyAlignment="1" applyProtection="1">
      <alignment horizontal="center" vertical="center"/>
      <protection locked="0"/>
    </xf>
    <xf numFmtId="0" fontId="12" fillId="0" borderId="73" xfId="0" applyNumberFormat="1" applyFont="1" applyBorder="1" applyAlignment="1" applyProtection="1">
      <alignment horizontal="center"/>
    </xf>
    <xf numFmtId="0" fontId="12" fillId="0" borderId="65" xfId="0" applyNumberFormat="1" applyFont="1" applyBorder="1" applyAlignment="1" applyProtection="1">
      <alignment horizontal="center"/>
    </xf>
    <xf numFmtId="0" fontId="12" fillId="0" borderId="66" xfId="0" applyNumberFormat="1" applyFont="1" applyBorder="1" applyAlignment="1" applyProtection="1">
      <alignment horizontal="center"/>
    </xf>
    <xf numFmtId="0" fontId="18" fillId="0" borderId="1" xfId="0" applyNumberFormat="1" applyFont="1" applyBorder="1" applyAlignment="1" applyProtection="1">
      <alignment horizontal="center"/>
    </xf>
    <xf numFmtId="0" fontId="218" fillId="0" borderId="1" xfId="0" applyNumberFormat="1" applyFont="1" applyBorder="1" applyAlignment="1" applyProtection="1">
      <alignment horizontal="center"/>
    </xf>
    <xf numFmtId="0" fontId="4" fillId="3" borderId="1" xfId="0" applyNumberFormat="1" applyFont="1" applyFill="1" applyBorder="1" applyAlignment="1" applyProtection="1">
      <alignment horizontal="center" vertical="center"/>
      <protection locked="0"/>
    </xf>
    <xf numFmtId="0" fontId="215" fillId="0" borderId="57" xfId="0" applyNumberFormat="1" applyFont="1" applyBorder="1" applyAlignment="1" applyProtection="1">
      <alignment horizontal="center" vertical="center"/>
    </xf>
    <xf numFmtId="0" fontId="215" fillId="0" borderId="58" xfId="0" applyNumberFormat="1" applyFont="1" applyBorder="1" applyAlignment="1" applyProtection="1">
      <alignment horizontal="center" vertical="center"/>
    </xf>
    <xf numFmtId="0" fontId="215" fillId="0" borderId="59" xfId="0" applyNumberFormat="1" applyFont="1" applyBorder="1" applyAlignment="1" applyProtection="1">
      <alignment horizontal="center" vertical="center"/>
    </xf>
    <xf numFmtId="0" fontId="15" fillId="3" borderId="60" xfId="0" applyNumberFormat="1" applyFont="1" applyFill="1" applyBorder="1" applyAlignment="1" applyProtection="1">
      <alignment horizontal="center" vertical="center"/>
      <protection locked="0"/>
    </xf>
    <xf numFmtId="0" fontId="15" fillId="3" borderId="0" xfId="0" applyNumberFormat="1" applyFont="1" applyFill="1" applyBorder="1" applyAlignment="1" applyProtection="1">
      <alignment horizontal="center" vertical="center"/>
      <protection locked="0"/>
    </xf>
    <xf numFmtId="0" fontId="15" fillId="3" borderId="61" xfId="0" applyNumberFormat="1" applyFont="1" applyFill="1" applyBorder="1" applyAlignment="1" applyProtection="1">
      <alignment horizontal="center" vertical="center"/>
      <protection locked="0"/>
    </xf>
    <xf numFmtId="0" fontId="18" fillId="3" borderId="60" xfId="0" applyNumberFormat="1" applyFont="1" applyFill="1" applyBorder="1" applyAlignment="1" applyProtection="1">
      <alignment horizontal="center" vertical="center"/>
      <protection locked="0"/>
    </xf>
    <xf numFmtId="0" fontId="18" fillId="3" borderId="0" xfId="0" applyNumberFormat="1" applyFont="1" applyFill="1" applyBorder="1" applyAlignment="1" applyProtection="1">
      <alignment horizontal="center" vertical="center"/>
      <protection locked="0"/>
    </xf>
    <xf numFmtId="0" fontId="18" fillId="3" borderId="61" xfId="0" applyNumberFormat="1" applyFont="1" applyFill="1" applyBorder="1" applyAlignment="1" applyProtection="1">
      <alignment horizontal="center" vertical="center"/>
      <protection locked="0"/>
    </xf>
    <xf numFmtId="0" fontId="12" fillId="0" borderId="62" xfId="0" applyNumberFormat="1" applyFont="1" applyBorder="1" applyAlignment="1" applyProtection="1">
      <alignment horizontal="center"/>
    </xf>
    <xf numFmtId="0" fontId="12" fillId="0" borderId="63" xfId="0" applyNumberFormat="1" applyFont="1" applyBorder="1" applyAlignment="1" applyProtection="1">
      <alignment horizontal="center"/>
    </xf>
    <xf numFmtId="0" fontId="216" fillId="3" borderId="63" xfId="0" applyNumberFormat="1" applyFont="1" applyFill="1" applyBorder="1" applyAlignment="1" applyProtection="1">
      <alignment horizontal="center" vertical="center"/>
      <protection locked="0"/>
    </xf>
    <xf numFmtId="0" fontId="216" fillId="0" borderId="63" xfId="0" applyNumberFormat="1" applyFont="1" applyBorder="1" applyAlignment="1" applyProtection="1">
      <alignment horizontal="center" vertical="center"/>
    </xf>
    <xf numFmtId="0" fontId="12" fillId="0" borderId="63" xfId="0" applyNumberFormat="1" applyFont="1" applyBorder="1" applyAlignment="1" applyProtection="1">
      <alignment horizontal="right" vertical="center"/>
    </xf>
    <xf numFmtId="0" fontId="217" fillId="3" borderId="63" xfId="0" applyNumberFormat="1" applyFont="1" applyFill="1" applyBorder="1" applyAlignment="1" applyProtection="1">
      <alignment horizontal="center" vertical="center"/>
      <protection locked="0"/>
    </xf>
    <xf numFmtId="0" fontId="217" fillId="3" borderId="64" xfId="0" applyNumberFormat="1" applyFont="1" applyFill="1" applyBorder="1" applyAlignment="1" applyProtection="1">
      <alignment horizontal="center" vertical="center"/>
      <protection locked="0"/>
    </xf>
    <xf numFmtId="0" fontId="158" fillId="3" borderId="0" xfId="0" applyFont="1" applyFill="1" applyAlignment="1" applyProtection="1">
      <alignment horizontal="left"/>
      <protection locked="0"/>
    </xf>
    <xf numFmtId="0" fontId="23" fillId="3" borderId="0" xfId="0" applyFont="1" applyFill="1" applyAlignment="1" applyProtection="1">
      <alignment horizontal="left"/>
      <protection locked="0"/>
    </xf>
    <xf numFmtId="0" fontId="163" fillId="0" borderId="0" xfId="0" applyFont="1" applyBorder="1" applyAlignment="1">
      <alignment horizontal="center" wrapText="1"/>
    </xf>
    <xf numFmtId="0" fontId="157" fillId="3" borderId="0" xfId="0" applyFont="1" applyFill="1" applyAlignment="1" applyProtection="1">
      <alignment horizontal="center"/>
      <protection locked="0"/>
    </xf>
    <xf numFmtId="0" fontId="157" fillId="0" borderId="0" xfId="0" applyFont="1" applyAlignment="1">
      <alignment horizontal="center"/>
    </xf>
    <xf numFmtId="0" fontId="157" fillId="0" borderId="1" xfId="0" applyFont="1" applyBorder="1" applyAlignment="1">
      <alignment horizontal="center" vertical="top" wrapText="1"/>
    </xf>
    <xf numFmtId="0" fontId="163" fillId="3" borderId="13" xfId="0" applyFont="1" applyFill="1" applyBorder="1" applyAlignment="1" applyProtection="1">
      <alignment horizontal="center" wrapText="1"/>
      <protection locked="0"/>
    </xf>
    <xf numFmtId="0" fontId="157" fillId="0" borderId="0" xfId="0" applyFont="1" applyAlignment="1">
      <alignment horizontal="left"/>
    </xf>
    <xf numFmtId="0" fontId="163" fillId="0" borderId="0" xfId="0" applyFont="1" applyBorder="1" applyAlignment="1">
      <alignment horizontal="center" vertical="center" wrapText="1"/>
    </xf>
    <xf numFmtId="0" fontId="157" fillId="0" borderId="4" xfId="0" applyFont="1" applyBorder="1" applyAlignment="1">
      <alignment horizontal="center" vertical="top" wrapText="1"/>
    </xf>
    <xf numFmtId="0" fontId="157" fillId="0" borderId="5" xfId="0" applyFont="1" applyBorder="1" applyAlignment="1">
      <alignment horizontal="center" vertical="top" wrapText="1"/>
    </xf>
    <xf numFmtId="0" fontId="158" fillId="0" borderId="4" xfId="0" applyFont="1" applyBorder="1" applyAlignment="1">
      <alignment horizontal="center" vertical="top" wrapText="1"/>
    </xf>
    <xf numFmtId="0" fontId="158" fillId="0" borderId="5" xfId="0" applyFont="1" applyBorder="1" applyAlignment="1">
      <alignment horizontal="center" vertical="top" wrapText="1"/>
    </xf>
    <xf numFmtId="14" fontId="38" fillId="0" borderId="0" xfId="0" applyNumberFormat="1" applyFont="1" applyAlignment="1">
      <alignment horizontal="left"/>
    </xf>
    <xf numFmtId="0" fontId="115" fillId="3" borderId="0" xfId="0" applyFont="1" applyFill="1" applyAlignment="1" applyProtection="1">
      <alignment horizontal="left"/>
      <protection locked="0"/>
    </xf>
    <xf numFmtId="0" fontId="158" fillId="0" borderId="0" xfId="0" applyFont="1" applyBorder="1" applyAlignment="1">
      <alignment horizontal="center" vertical="center" wrapText="1"/>
    </xf>
    <xf numFmtId="0" fontId="115" fillId="0" borderId="0" xfId="0" applyFont="1" applyAlignment="1">
      <alignment horizontal="right"/>
    </xf>
    <xf numFmtId="0" fontId="16" fillId="3" borderId="0" xfId="0" applyFont="1" applyFill="1" applyAlignment="1" applyProtection="1">
      <alignment horizontal="center"/>
      <protection locked="0"/>
    </xf>
    <xf numFmtId="0" fontId="157" fillId="0" borderId="0" xfId="0" applyFont="1" applyAlignment="1"/>
    <xf numFmtId="0" fontId="157" fillId="0" borderId="14" xfId="0" applyFont="1" applyBorder="1" applyAlignment="1">
      <alignment horizontal="left"/>
    </xf>
    <xf numFmtId="0" fontId="20" fillId="0" borderId="0" xfId="0" applyFont="1" applyAlignment="1">
      <alignment horizontal="center" vertical="center"/>
    </xf>
    <xf numFmtId="0" fontId="36" fillId="0" borderId="0" xfId="0" applyFont="1" applyAlignment="1">
      <alignment horizontal="left"/>
    </xf>
    <xf numFmtId="0" fontId="157" fillId="3" borderId="0" xfId="0" applyFont="1" applyFill="1" applyAlignment="1" applyProtection="1">
      <alignment horizontal="left"/>
      <protection locked="0"/>
    </xf>
    <xf numFmtId="0" fontId="163" fillId="0" borderId="0" xfId="0" applyFont="1" applyBorder="1" applyAlignment="1">
      <alignment horizontal="center" vertical="top" wrapText="1"/>
    </xf>
    <xf numFmtId="0" fontId="36" fillId="4" borderId="0" xfId="0" applyFont="1" applyFill="1" applyAlignment="1">
      <alignment horizontal="left"/>
    </xf>
    <xf numFmtId="0" fontId="103" fillId="3" borderId="4" xfId="0" applyFont="1" applyFill="1" applyBorder="1" applyAlignment="1" applyProtection="1">
      <alignment horizontal="center" vertical="center" wrapText="1"/>
      <protection locked="0"/>
    </xf>
    <xf numFmtId="0" fontId="103" fillId="3" borderId="5" xfId="0" applyFont="1" applyFill="1" applyBorder="1" applyAlignment="1" applyProtection="1">
      <alignment horizontal="center" vertical="center" wrapText="1"/>
      <protection locked="0"/>
    </xf>
    <xf numFmtId="0" fontId="103" fillId="3" borderId="6" xfId="0" applyFont="1" applyFill="1" applyBorder="1" applyAlignment="1" applyProtection="1">
      <alignment horizontal="center" vertical="center" wrapText="1"/>
      <protection locked="0"/>
    </xf>
    <xf numFmtId="0" fontId="103" fillId="3" borderId="7" xfId="0" applyFont="1" applyFill="1" applyBorder="1" applyAlignment="1" applyProtection="1">
      <alignment horizontal="center" vertical="center" wrapText="1"/>
      <protection locked="0"/>
    </xf>
    <xf numFmtId="0" fontId="103" fillId="3" borderId="10" xfId="0" applyFont="1" applyFill="1" applyBorder="1" applyAlignment="1" applyProtection="1">
      <alignment horizontal="center" vertical="center" wrapText="1"/>
      <protection locked="0"/>
    </xf>
    <xf numFmtId="0" fontId="103" fillId="3" borderId="11" xfId="0" applyFont="1" applyFill="1" applyBorder="1" applyAlignment="1" applyProtection="1">
      <alignment horizontal="center" vertical="center" wrapText="1"/>
      <protection locked="0"/>
    </xf>
    <xf numFmtId="0" fontId="103" fillId="0" borderId="2" xfId="0" applyFont="1" applyBorder="1" applyAlignment="1">
      <alignment horizontal="center" vertical="top" wrapText="1"/>
    </xf>
    <xf numFmtId="0" fontId="103" fillId="0" borderId="12" xfId="0" applyFont="1" applyBorder="1" applyAlignment="1">
      <alignment horizontal="center" vertical="top" wrapText="1"/>
    </xf>
    <xf numFmtId="0" fontId="103" fillId="0" borderId="1" xfId="0" applyFont="1" applyBorder="1" applyAlignment="1">
      <alignment horizontal="center" vertical="top" wrapText="1"/>
    </xf>
    <xf numFmtId="0" fontId="83" fillId="3" borderId="4" xfId="0" applyFont="1" applyFill="1" applyBorder="1" applyAlignment="1" applyProtection="1">
      <alignment horizontal="center" vertical="center" wrapText="1"/>
      <protection locked="0"/>
    </xf>
    <xf numFmtId="0" fontId="83" fillId="3" borderId="15" xfId="0" applyFont="1" applyFill="1" applyBorder="1" applyAlignment="1" applyProtection="1">
      <alignment horizontal="center" vertical="center" wrapText="1"/>
      <protection locked="0"/>
    </xf>
    <xf numFmtId="0" fontId="83" fillId="3" borderId="5" xfId="0" applyFont="1" applyFill="1" applyBorder="1" applyAlignment="1" applyProtection="1">
      <alignment horizontal="center" vertical="center" wrapText="1"/>
      <protection locked="0"/>
    </xf>
    <xf numFmtId="14" fontId="83" fillId="3" borderId="6" xfId="0" applyNumberFormat="1" applyFont="1" applyFill="1" applyBorder="1" applyAlignment="1" applyProtection="1">
      <alignment horizontal="center" vertical="center" wrapText="1"/>
      <protection locked="0"/>
    </xf>
    <xf numFmtId="14" fontId="83" fillId="3" borderId="8" xfId="0" applyNumberFormat="1" applyFont="1" applyFill="1" applyBorder="1" applyAlignment="1" applyProtection="1">
      <alignment horizontal="center" vertical="center" wrapText="1"/>
      <protection locked="0"/>
    </xf>
    <xf numFmtId="14" fontId="83" fillId="3" borderId="10" xfId="0" applyNumberFormat="1" applyFont="1" applyFill="1" applyBorder="1" applyAlignment="1" applyProtection="1">
      <alignment horizontal="center" vertical="center" wrapText="1"/>
      <protection locked="0"/>
    </xf>
    <xf numFmtId="0" fontId="103" fillId="3" borderId="2" xfId="0" applyFont="1" applyFill="1" applyBorder="1" applyAlignment="1" applyProtection="1">
      <alignment horizontal="center" vertical="center" wrapText="1"/>
      <protection locked="0"/>
    </xf>
    <xf numFmtId="0" fontId="103" fillId="3" borderId="3" xfId="0" applyFont="1" applyFill="1" applyBorder="1" applyAlignment="1" applyProtection="1">
      <alignment horizontal="center" vertical="center" wrapText="1"/>
      <protection locked="0"/>
    </xf>
    <xf numFmtId="0" fontId="83" fillId="3" borderId="8" xfId="0" applyFont="1" applyFill="1" applyBorder="1" applyAlignment="1" applyProtection="1">
      <alignment horizontal="center" vertical="center" wrapText="1"/>
      <protection locked="0"/>
    </xf>
    <xf numFmtId="0" fontId="83" fillId="3" borderId="10" xfId="0" applyFont="1" applyFill="1" applyBorder="1" applyAlignment="1" applyProtection="1">
      <alignment horizontal="center" vertical="center" wrapText="1"/>
      <protection locked="0"/>
    </xf>
    <xf numFmtId="0" fontId="100" fillId="4" borderId="0" xfId="0" applyFont="1" applyFill="1" applyAlignment="1">
      <alignment horizontal="center"/>
    </xf>
    <xf numFmtId="0" fontId="100" fillId="0" borderId="2" xfId="0" applyFont="1" applyBorder="1" applyAlignment="1">
      <alignment horizontal="center" vertical="top" wrapText="1"/>
    </xf>
    <xf numFmtId="0" fontId="100" fillId="0" borderId="3" xfId="0" applyFont="1" applyBorder="1" applyAlignment="1">
      <alignment horizontal="center" vertical="top" wrapText="1"/>
    </xf>
    <xf numFmtId="0" fontId="100" fillId="0" borderId="14" xfId="0" applyFont="1" applyBorder="1" applyAlignment="1">
      <alignment horizontal="center"/>
    </xf>
    <xf numFmtId="0" fontId="100" fillId="3" borderId="14" xfId="0" applyFont="1" applyFill="1" applyBorder="1" applyAlignment="1" applyProtection="1">
      <alignment horizontal="center"/>
      <protection locked="0"/>
    </xf>
    <xf numFmtId="0" fontId="140" fillId="0" borderId="0" xfId="0" applyFont="1" applyAlignment="1">
      <alignment horizontal="center"/>
    </xf>
    <xf numFmtId="0" fontId="144" fillId="3" borderId="0" xfId="0" applyFont="1" applyFill="1" applyAlignment="1" applyProtection="1">
      <alignment horizontal="right"/>
      <protection locked="0"/>
    </xf>
    <xf numFmtId="0" fontId="21" fillId="3" borderId="4" xfId="0" applyFont="1" applyFill="1" applyBorder="1" applyAlignment="1" applyProtection="1">
      <alignment horizontal="center" vertical="top"/>
      <protection locked="0"/>
    </xf>
    <xf numFmtId="0" fontId="21" fillId="3" borderId="15" xfId="0" applyFont="1" applyFill="1" applyBorder="1" applyAlignment="1" applyProtection="1">
      <alignment horizontal="center" vertical="top"/>
      <protection locked="0"/>
    </xf>
    <xf numFmtId="0" fontId="21" fillId="3" borderId="5" xfId="0" applyFont="1" applyFill="1" applyBorder="1" applyAlignment="1" applyProtection="1">
      <alignment horizontal="center" vertical="top"/>
      <protection locked="0"/>
    </xf>
    <xf numFmtId="0" fontId="21" fillId="0" borderId="0" xfId="0" applyFont="1" applyFill="1" applyAlignment="1">
      <alignment horizontal="center"/>
    </xf>
    <xf numFmtId="0" fontId="21" fillId="0" borderId="0" xfId="0" applyFont="1" applyFill="1" applyAlignment="1">
      <alignment horizontal="left"/>
    </xf>
    <xf numFmtId="0" fontId="34" fillId="0" borderId="0" xfId="0" applyFont="1" applyAlignment="1">
      <alignment horizontal="center"/>
    </xf>
    <xf numFmtId="0" fontId="38" fillId="0" borderId="0" xfId="0" applyFont="1" applyAlignment="1">
      <alignment horizontal="center"/>
    </xf>
    <xf numFmtId="0" fontId="21" fillId="4" borderId="0" xfId="0" applyFont="1" applyFill="1" applyBorder="1" applyAlignment="1">
      <alignment horizontal="center" vertical="top"/>
    </xf>
    <xf numFmtId="0" fontId="186" fillId="4" borderId="0" xfId="0" applyFont="1" applyFill="1" applyBorder="1" applyAlignment="1">
      <alignment horizontal="center" vertical="center"/>
    </xf>
    <xf numFmtId="0" fontId="64" fillId="4" borderId="0" xfId="0" applyFont="1" applyFill="1" applyBorder="1" applyAlignment="1">
      <alignment horizontal="left" vertical="top" wrapText="1"/>
    </xf>
    <xf numFmtId="0" fontId="28" fillId="4" borderId="0" xfId="0" applyFont="1" applyFill="1" applyBorder="1" applyAlignment="1">
      <alignment horizontal="center" vertical="top"/>
    </xf>
    <xf numFmtId="0" fontId="21" fillId="4" borderId="0" xfId="0" applyFont="1" applyFill="1" applyBorder="1" applyAlignment="1">
      <alignment horizontal="center" vertical="center"/>
    </xf>
    <xf numFmtId="0" fontId="21" fillId="4" borderId="0" xfId="0" applyFont="1" applyFill="1" applyBorder="1" applyAlignment="1">
      <alignment horizontal="center" vertical="center" wrapText="1"/>
    </xf>
    <xf numFmtId="0" fontId="21" fillId="4" borderId="0" xfId="0" applyFont="1" applyFill="1" applyBorder="1" applyAlignment="1">
      <alignment horizontal="left" vertical="top" wrapText="1"/>
    </xf>
    <xf numFmtId="0" fontId="21" fillId="4" borderId="0" xfId="0" applyFont="1" applyFill="1" applyBorder="1" applyAlignment="1">
      <alignment horizontal="center"/>
    </xf>
    <xf numFmtId="0" fontId="168" fillId="4" borderId="0" xfId="0" applyFont="1" applyFill="1" applyAlignment="1">
      <alignment horizontal="left" vertical="top"/>
    </xf>
    <xf numFmtId="0" fontId="28" fillId="4" borderId="0" xfId="0" applyFont="1" applyFill="1" applyAlignment="1">
      <alignment horizontal="center"/>
    </xf>
    <xf numFmtId="0" fontId="22" fillId="0" borderId="0" xfId="0" applyFont="1" applyAlignment="1">
      <alignment horizontal="center" vertical="center"/>
    </xf>
    <xf numFmtId="0" fontId="21" fillId="4" borderId="0" xfId="0" applyFont="1" applyFill="1" applyAlignment="1" applyProtection="1">
      <alignment horizontal="center" vertical="center"/>
      <protection locked="0"/>
    </xf>
    <xf numFmtId="0" fontId="21" fillId="4" borderId="0" xfId="0" applyFont="1" applyFill="1" applyAlignment="1" applyProtection="1">
      <alignment horizontal="left" vertical="center"/>
      <protection locked="0"/>
    </xf>
    <xf numFmtId="0" fontId="32" fillId="0" borderId="0" xfId="0" applyFont="1" applyAlignment="1">
      <alignment horizontal="center"/>
    </xf>
    <xf numFmtId="0" fontId="20" fillId="0" borderId="0" xfId="0" applyFont="1" applyAlignment="1">
      <alignment horizontal="center"/>
    </xf>
    <xf numFmtId="0" fontId="30" fillId="0" borderId="14" xfId="0" applyFont="1" applyBorder="1" applyAlignment="1">
      <alignment horizontal="right" vertical="center"/>
    </xf>
    <xf numFmtId="0" fontId="30" fillId="4" borderId="14" xfId="0" applyFont="1" applyFill="1" applyBorder="1" applyAlignment="1" applyProtection="1">
      <alignment horizontal="left" vertical="center"/>
      <protection locked="0"/>
    </xf>
    <xf numFmtId="0" fontId="30" fillId="0" borderId="0" xfId="0" applyFont="1" applyAlignment="1">
      <alignment horizontal="right"/>
    </xf>
    <xf numFmtId="0" fontId="21" fillId="4" borderId="14" xfId="0" applyFont="1" applyFill="1" applyBorder="1" applyAlignment="1" applyProtection="1">
      <alignment horizontal="left" vertical="center"/>
      <protection locked="0"/>
    </xf>
    <xf numFmtId="14" fontId="28" fillId="4" borderId="0" xfId="0" applyNumberFormat="1" applyFont="1" applyFill="1" applyAlignment="1" applyProtection="1">
      <alignment horizontal="center"/>
      <protection locked="0"/>
    </xf>
    <xf numFmtId="0" fontId="30" fillId="0" borderId="0" xfId="0" applyFont="1" applyBorder="1" applyAlignment="1">
      <alignment horizontal="right" vertical="center"/>
    </xf>
    <xf numFmtId="0" fontId="13" fillId="4" borderId="0" xfId="0" applyFont="1" applyFill="1" applyBorder="1" applyAlignment="1" applyProtection="1">
      <alignment horizontal="left" vertical="center"/>
      <protection locked="0"/>
    </xf>
    <xf numFmtId="0" fontId="195" fillId="0" borderId="0" xfId="0" applyFont="1" applyBorder="1" applyAlignment="1">
      <alignment horizontal="center" vertical="center"/>
    </xf>
    <xf numFmtId="0" fontId="130" fillId="0" borderId="14" xfId="0" applyFont="1" applyBorder="1" applyAlignment="1">
      <alignment horizontal="center" vertical="center"/>
    </xf>
    <xf numFmtId="0" fontId="36" fillId="4" borderId="14" xfId="0" applyFont="1" applyFill="1" applyBorder="1" applyAlignment="1" applyProtection="1">
      <alignment horizontal="left" vertical="top"/>
      <protection locked="0"/>
    </xf>
    <xf numFmtId="0" fontId="21" fillId="4" borderId="0" xfId="0" applyFont="1" applyFill="1" applyBorder="1" applyAlignment="1" applyProtection="1">
      <alignment horizontal="left" vertical="center"/>
      <protection locked="0"/>
    </xf>
    <xf numFmtId="0" fontId="26" fillId="0" borderId="0" xfId="0" applyFont="1" applyBorder="1" applyAlignment="1">
      <alignment horizontal="center" vertical="center"/>
    </xf>
    <xf numFmtId="0" fontId="28" fillId="4" borderId="0" xfId="0" applyFont="1" applyFill="1" applyAlignment="1" applyProtection="1">
      <alignment horizontal="center" vertical="center"/>
      <protection locked="0"/>
    </xf>
    <xf numFmtId="0" fontId="28" fillId="4" borderId="0" xfId="0" applyFont="1" applyFill="1" applyAlignment="1" applyProtection="1">
      <alignment horizontal="left" vertical="center"/>
      <protection locked="0"/>
    </xf>
    <xf numFmtId="0" fontId="28" fillId="0" borderId="0" xfId="0" applyFont="1" applyAlignment="1">
      <alignment horizontal="left" vertical="center"/>
    </xf>
    <xf numFmtId="0" fontId="30" fillId="4" borderId="0" xfId="0" applyFont="1" applyFill="1" applyAlignment="1" applyProtection="1">
      <alignment horizontal="center"/>
      <protection locked="0"/>
    </xf>
    <xf numFmtId="0" fontId="30" fillId="0" borderId="0" xfId="0" applyFont="1" applyAlignment="1">
      <alignment vertical="center"/>
    </xf>
    <xf numFmtId="0" fontId="88" fillId="3" borderId="1" xfId="0" applyFont="1" applyFill="1" applyBorder="1" applyAlignment="1" applyProtection="1">
      <alignment horizontal="center" vertical="center"/>
      <protection locked="0"/>
    </xf>
  </cellXfs>
  <cellStyles count="5">
    <cellStyle name="Comma" xfId="1" builtinId="3"/>
    <cellStyle name="Hyperlink" xfId="4" builtinId="8"/>
    <cellStyle name="Normal" xfId="0" builtinId="0"/>
    <cellStyle name="Normal 2" xfId="2"/>
    <cellStyle name="Style 1" xfId="3"/>
  </cellStyles>
  <dxfs count="1">
    <dxf>
      <font>
        <color theme="0"/>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worksheet" Target="worksheets/sheet107.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worksheet" Target="worksheets/sheet102.xml"/><Relationship Id="rId110" Type="http://schemas.openxmlformats.org/officeDocument/2006/relationships/externalLink" Target="externalLinks/externalLink1.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hyperlink" Target="#'LEAVE APPLICATION DDO'!A1"/><Relationship Id="rId13" Type="http://schemas.openxmlformats.org/officeDocument/2006/relationships/hyperlink" Target="#'LEAVE FORM'!A1"/><Relationship Id="rId3" Type="http://schemas.openxmlformats.org/officeDocument/2006/relationships/hyperlink" Target="#'SHEET DIRECT GO CLICK LEKHA SHA'!A1"/><Relationship Id="rId7" Type="http://schemas.openxmlformats.org/officeDocument/2006/relationships/hyperlink" Target="#'LEAVE APPLICATION EMPLOYEE'!A1"/><Relationship Id="rId12" Type="http://schemas.openxmlformats.org/officeDocument/2006/relationships/hyperlink" Target="#'LEAVE JOINING EMPLOYEE'!A1"/><Relationship Id="rId2" Type="http://schemas.openxmlformats.org/officeDocument/2006/relationships/hyperlink" Target="#'SHEET DIRECT GO CLICK SANSTHAPA'!A1"/><Relationship Id="rId16" Type="http://schemas.openxmlformats.org/officeDocument/2006/relationships/hyperlink" Target="#'10 DAYS PL'!Print_Area"/><Relationship Id="rId1" Type="http://schemas.openxmlformats.org/officeDocument/2006/relationships/hyperlink" Target="#'LEAVE RULES'!A1"/><Relationship Id="rId6" Type="http://schemas.openxmlformats.org/officeDocument/2006/relationships/hyperlink" Target="#'SHEET DIRECT GO CLICK GENERAL S'!A1"/><Relationship Id="rId11" Type="http://schemas.openxmlformats.org/officeDocument/2006/relationships/hyperlink" Target="#'SICKNESS FITNESS GAZETTED HINDI'!A1"/><Relationship Id="rId5" Type="http://schemas.openxmlformats.org/officeDocument/2006/relationships/hyperlink" Target="#'SHEET DIRECT GO CLICK BLANKFORM'!A1"/><Relationship Id="rId15" Type="http://schemas.openxmlformats.org/officeDocument/2006/relationships/hyperlink" Target="#'10 DAYS PL'!Print_Area"/><Relationship Id="rId10" Type="http://schemas.openxmlformats.org/officeDocument/2006/relationships/hyperlink" Target="#'LEAVE FORM'!A1"/><Relationship Id="rId4" Type="http://schemas.openxmlformats.org/officeDocument/2006/relationships/hyperlink" Target="#'SHEET DIRECT GO CLICK BHANDAR S'!A1"/><Relationship Id="rId9" Type="http://schemas.openxmlformats.org/officeDocument/2006/relationships/hyperlink" Target="#'LEAVE JOINING DDO'!A1"/><Relationship Id="rId14" Type="http://schemas.openxmlformats.org/officeDocument/2006/relationships/hyperlink" Target="#'SICKNESS &amp; FITNESS CERTIFICATE'!A1"/></Relationships>
</file>

<file path=xl/drawings/_rels/drawing3.xml.rels><?xml version="1.0" encoding="UTF-8" standalone="yes"?>
<Relationships xmlns="http://schemas.openxmlformats.org/package/2006/relationships"><Relationship Id="rId8" Type="http://schemas.openxmlformats.org/officeDocument/2006/relationships/hyperlink" Target="#MASTER!A1"/><Relationship Id="rId3" Type="http://schemas.openxmlformats.org/officeDocument/2006/relationships/hyperlink" Target="#'RULES LEAVE NOT DUE LEAVE'!A1"/><Relationship Id="rId7" Type="http://schemas.openxmlformats.org/officeDocument/2006/relationships/hyperlink" Target="#'RULES COMPENSATORY CASUAL LEAVE'!A1"/><Relationship Id="rId12" Type="http://schemas.openxmlformats.org/officeDocument/2006/relationships/hyperlink" Target="#'RULES COVID 19 QUARENTINE LEAVE'!A1"/><Relationship Id="rId2" Type="http://schemas.openxmlformats.org/officeDocument/2006/relationships/hyperlink" Target="#'RULES HALF PAY LEAVE'!A1"/><Relationship Id="rId1" Type="http://schemas.openxmlformats.org/officeDocument/2006/relationships/hyperlink" Target="#'RULES PRIVILEGE LEAVE'!A1"/><Relationship Id="rId6" Type="http://schemas.openxmlformats.org/officeDocument/2006/relationships/hyperlink" Target="#'RULES CASUAL LEAVE'!A1"/><Relationship Id="rId11" Type="http://schemas.openxmlformats.org/officeDocument/2006/relationships/hyperlink" Target="#'RULES VASECTOMY SCL LEAVE'!A1"/><Relationship Id="rId5" Type="http://schemas.openxmlformats.org/officeDocument/2006/relationships/hyperlink" Target="#'RULES MATERNITY LEAVE'!A1"/><Relationship Id="rId10" Type="http://schemas.openxmlformats.org/officeDocument/2006/relationships/hyperlink" Target="#'RULES VASECTOMY SCL LEAVE'!A1"/><Relationship Id="rId4" Type="http://schemas.openxmlformats.org/officeDocument/2006/relationships/hyperlink" Target="#'RULES EXTRA ORDINARY LEAVE'!A1"/><Relationship Id="rId9" Type="http://schemas.openxmlformats.org/officeDocument/2006/relationships/hyperlink" Target="#'RULES LEAVE SERVICE BOOK ENTRY'!A1"/></Relationships>
</file>

<file path=xl/drawings/_rels/drawing4.xml.rels><?xml version="1.0" encoding="UTF-8" standalone="yes"?>
<Relationships xmlns="http://schemas.openxmlformats.org/package/2006/relationships"><Relationship Id="rId13" Type="http://schemas.openxmlformats.org/officeDocument/2006/relationships/hyperlink" Target="#'10 DAYS PL'!A1"/><Relationship Id="rId18" Type="http://schemas.openxmlformats.org/officeDocument/2006/relationships/hyperlink" Target="#'SURRENDER ORDER'!A1"/><Relationship Id="rId26" Type="http://schemas.openxmlformats.org/officeDocument/2006/relationships/hyperlink" Target="#'NO DUES'!A1"/><Relationship Id="rId39" Type="http://schemas.openxmlformats.org/officeDocument/2006/relationships/hyperlink" Target="#'LEAVE APPLICATION EMPLOYEE'!A1"/><Relationship Id="rId21" Type="http://schemas.openxmlformats.org/officeDocument/2006/relationships/hyperlink" Target="#'PRAMOTION PAY ORDER ST'!A1"/><Relationship Id="rId34" Type="http://schemas.openxmlformats.org/officeDocument/2006/relationships/hyperlink" Target="#'BLOOD DONATE CERTIFICATE'!Print_Area"/><Relationship Id="rId42" Type="http://schemas.openxmlformats.org/officeDocument/2006/relationships/hyperlink" Target="#'LEAVE SENCTION ORDER'!A1"/><Relationship Id="rId47" Type="http://schemas.openxmlformats.org/officeDocument/2006/relationships/hyperlink" Target="#'10 DAYS PL SENCTION'!A1"/><Relationship Id="rId50" Type="http://schemas.openxmlformats.org/officeDocument/2006/relationships/hyperlink" Target="#'INCERMENT ORDER'!A1"/><Relationship Id="rId55" Type="http://schemas.openxmlformats.org/officeDocument/2006/relationships/hyperlink" Target="#'PRMOTION PAY ORDER LEC'!A1"/><Relationship Id="rId63" Type="http://schemas.openxmlformats.org/officeDocument/2006/relationships/hyperlink" Target="#'CHILD DECLARATION'!Print_Area"/><Relationship Id="rId68" Type="http://schemas.openxmlformats.org/officeDocument/2006/relationships/hyperlink" Target="#'SICKNESS FITNESS GAZETTED HINDI'!A1"/><Relationship Id="rId7" Type="http://schemas.openxmlformats.org/officeDocument/2006/relationships/hyperlink" Target="#'LEAVE SENCTION ORDER'!A1"/><Relationship Id="rId2" Type="http://schemas.openxmlformats.org/officeDocument/2006/relationships/hyperlink" Target="#MASTER!A1"/><Relationship Id="rId16" Type="http://schemas.openxmlformats.org/officeDocument/2006/relationships/hyperlink" Target="#'SURRENDER YN'!A1"/><Relationship Id="rId29" Type="http://schemas.openxmlformats.org/officeDocument/2006/relationships/hyperlink" Target="#'SANSTHAPAN SUCHANA'!Print_Area"/><Relationship Id="rId1" Type="http://schemas.openxmlformats.org/officeDocument/2006/relationships/hyperlink" Target="#'LEAVE APPLICATION DDO'!A1"/><Relationship Id="rId6" Type="http://schemas.openxmlformats.org/officeDocument/2006/relationships/hyperlink" Target="#'LEAVE FORM'!A1"/><Relationship Id="rId11" Type="http://schemas.openxmlformats.org/officeDocument/2006/relationships/hyperlink" Target="#'10 DAYS PL'!A1"/><Relationship Id="rId24" Type="http://schemas.openxmlformats.org/officeDocument/2006/relationships/hyperlink" Target="#'ACP VETAN NIRDHARAN TEC'!A1"/><Relationship Id="rId32" Type="http://schemas.openxmlformats.org/officeDocument/2006/relationships/hyperlink" Target="#'VACCANT POST INFORMATION'!A1"/><Relationship Id="rId37" Type="http://schemas.openxmlformats.org/officeDocument/2006/relationships/hyperlink" Target="#'LEAVE APPLICATION DDO'!A1"/><Relationship Id="rId40" Type="http://schemas.openxmlformats.org/officeDocument/2006/relationships/hyperlink" Target="#'LEAVE JOINING EMPLOYEE'!A1"/><Relationship Id="rId45" Type="http://schemas.openxmlformats.org/officeDocument/2006/relationships/hyperlink" Target="#'CHILD CARE LEAVE ACCOUNT'!A1"/><Relationship Id="rId53" Type="http://schemas.openxmlformats.org/officeDocument/2006/relationships/hyperlink" Target="#'SURRENDER ORDER'!A1"/><Relationship Id="rId58" Type="http://schemas.openxmlformats.org/officeDocument/2006/relationships/hyperlink" Target="#'CONFORMATION PAY ORDER PEON'!A1"/><Relationship Id="rId66" Type="http://schemas.openxmlformats.org/officeDocument/2006/relationships/hyperlink" Target="#'ON DUTY CERTIFICATE'!A1"/><Relationship Id="rId5" Type="http://schemas.openxmlformats.org/officeDocument/2006/relationships/hyperlink" Target="#'LEAVE JOINING EMPLOYEE'!A1"/><Relationship Id="rId15" Type="http://schemas.openxmlformats.org/officeDocument/2006/relationships/hyperlink" Target="#'INCERMENT ORDER'!A1"/><Relationship Id="rId23" Type="http://schemas.openxmlformats.org/officeDocument/2006/relationships/hyperlink" Target="#'CONFORMATION PAY ORDER PEON'!A1"/><Relationship Id="rId28" Type="http://schemas.openxmlformats.org/officeDocument/2006/relationships/hyperlink" Target="#'CHILD DECLARATION'!Print_Area"/><Relationship Id="rId36" Type="http://schemas.openxmlformats.org/officeDocument/2006/relationships/hyperlink" Target="#'TRANSFER PARMOTION JOINING OFFL'!A1"/><Relationship Id="rId49" Type="http://schemas.openxmlformats.org/officeDocument/2006/relationships/hyperlink" Target="#'SICKNESS &amp; FITNESS CERTIFICATE'!A1"/><Relationship Id="rId57" Type="http://schemas.openxmlformats.org/officeDocument/2006/relationships/hyperlink" Target="#'CONFORMATION PAY ORDER LEC'!A1"/><Relationship Id="rId61" Type="http://schemas.openxmlformats.org/officeDocument/2006/relationships/hyperlink" Target="#'NO DUES'!A1"/><Relationship Id="rId10" Type="http://schemas.openxmlformats.org/officeDocument/2006/relationships/hyperlink" Target="#'CHILD CARE LEAVE ACCOUNT'!A1"/><Relationship Id="rId19" Type="http://schemas.openxmlformats.org/officeDocument/2006/relationships/hyperlink" Target="#'BONUS ORDER'!A1"/><Relationship Id="rId31" Type="http://schemas.openxmlformats.org/officeDocument/2006/relationships/hyperlink" Target="#'ON DUTY CERTIFICATE'!A1"/><Relationship Id="rId44" Type="http://schemas.openxmlformats.org/officeDocument/2006/relationships/hyperlink" Target="#'CHILD CARE LEAVE SENCTION'!A1"/><Relationship Id="rId52" Type="http://schemas.openxmlformats.org/officeDocument/2006/relationships/hyperlink" Target="#'SURRENDER RAF WORK'!A1"/><Relationship Id="rId60" Type="http://schemas.openxmlformats.org/officeDocument/2006/relationships/hyperlink" Target="#'GA 141'!A1"/><Relationship Id="rId65" Type="http://schemas.openxmlformats.org/officeDocument/2006/relationships/hyperlink" Target="#'ELECION INFORMATION'!A1"/><Relationship Id="rId4" Type="http://schemas.openxmlformats.org/officeDocument/2006/relationships/hyperlink" Target="#'LEAVE APPLICATION EMPLOYEE'!A1"/><Relationship Id="rId9" Type="http://schemas.openxmlformats.org/officeDocument/2006/relationships/hyperlink" Target="#'CHILD CARE LEAVE SENCTION'!A1"/><Relationship Id="rId14" Type="http://schemas.openxmlformats.org/officeDocument/2006/relationships/hyperlink" Target="#'SICKNESS &amp; FITNESS CERTIFICATE'!A1"/><Relationship Id="rId22" Type="http://schemas.openxmlformats.org/officeDocument/2006/relationships/hyperlink" Target="#'CONFORMATION PAY ORDER LEC'!A1"/><Relationship Id="rId27" Type="http://schemas.openxmlformats.org/officeDocument/2006/relationships/hyperlink" Target="#'SB PF ETC FOR SENDING'!Print_Area"/><Relationship Id="rId30" Type="http://schemas.openxmlformats.org/officeDocument/2006/relationships/hyperlink" Target="#'ELECION INFORMATION'!A1"/><Relationship Id="rId35" Type="http://schemas.openxmlformats.org/officeDocument/2006/relationships/hyperlink" Target="#'ACR '!Print_Area"/><Relationship Id="rId43" Type="http://schemas.openxmlformats.org/officeDocument/2006/relationships/hyperlink" Target="#'APPLICATION FOR CHILD CARE LEAV'!A1"/><Relationship Id="rId48" Type="http://schemas.openxmlformats.org/officeDocument/2006/relationships/hyperlink" Target="#'ON DUTY PL'!A1"/><Relationship Id="rId56" Type="http://schemas.openxmlformats.org/officeDocument/2006/relationships/hyperlink" Target="#'PRAMOTION PAY ORDER ST'!A1"/><Relationship Id="rId64" Type="http://schemas.openxmlformats.org/officeDocument/2006/relationships/hyperlink" Target="#'SANSTHAPAN SUCHANA'!Print_Area"/><Relationship Id="rId69" Type="http://schemas.openxmlformats.org/officeDocument/2006/relationships/hyperlink" Target="#'BLOOD DONATE CERTIFICATE'!Print_Area"/><Relationship Id="rId8" Type="http://schemas.openxmlformats.org/officeDocument/2006/relationships/hyperlink" Target="#'APPLICATION FOR CHILD CARE LEAV'!A1"/><Relationship Id="rId51" Type="http://schemas.openxmlformats.org/officeDocument/2006/relationships/hyperlink" Target="#'SURRENDER YN'!A1"/><Relationship Id="rId3" Type="http://schemas.openxmlformats.org/officeDocument/2006/relationships/hyperlink" Target="#'LEAVE JOINING DDO'!A1"/><Relationship Id="rId12" Type="http://schemas.openxmlformats.org/officeDocument/2006/relationships/hyperlink" Target="#'10 DAYS PL SENCTION'!A1"/><Relationship Id="rId17" Type="http://schemas.openxmlformats.org/officeDocument/2006/relationships/hyperlink" Target="#'SURRENDER RAF WORK'!A1"/><Relationship Id="rId25" Type="http://schemas.openxmlformats.org/officeDocument/2006/relationships/hyperlink" Target="#'GA 141'!A1"/><Relationship Id="rId33" Type="http://schemas.openxmlformats.org/officeDocument/2006/relationships/hyperlink" Target="#'MEDICAL CERTIFICATE GAZETTED'!Print_Area"/><Relationship Id="rId38" Type="http://schemas.openxmlformats.org/officeDocument/2006/relationships/hyperlink" Target="#'LEAVE JOINING DDO'!A1"/><Relationship Id="rId46" Type="http://schemas.openxmlformats.org/officeDocument/2006/relationships/hyperlink" Target="#'10 DAYS PL'!A1"/><Relationship Id="rId59" Type="http://schemas.openxmlformats.org/officeDocument/2006/relationships/hyperlink" Target="#'ACP VETAN NIRDHARAN TEC'!A1"/><Relationship Id="rId67" Type="http://schemas.openxmlformats.org/officeDocument/2006/relationships/hyperlink" Target="#'VACCANT POST INFORMATION'!A1"/><Relationship Id="rId20" Type="http://schemas.openxmlformats.org/officeDocument/2006/relationships/hyperlink" Target="#'PRMOTION PAY ORDER LEC'!A1"/><Relationship Id="rId41" Type="http://schemas.openxmlformats.org/officeDocument/2006/relationships/hyperlink" Target="#'LEAVE FORM'!A1"/><Relationship Id="rId54" Type="http://schemas.openxmlformats.org/officeDocument/2006/relationships/hyperlink" Target="#'BONUS ORDER'!A1"/><Relationship Id="rId62" Type="http://schemas.openxmlformats.org/officeDocument/2006/relationships/hyperlink" Target="#'SB PF ETC FOR SENDING'!Print_Area"/></Relationships>
</file>

<file path=xl/drawings/_rels/drawing5.xml.rels><?xml version="1.0" encoding="UTF-8" standalone="yes"?>
<Relationships xmlns="http://schemas.openxmlformats.org/package/2006/relationships"><Relationship Id="rId8" Type="http://schemas.openxmlformats.org/officeDocument/2006/relationships/hyperlink" Target="#'BUDGET SURRENDER'!Print_Area"/><Relationship Id="rId13" Type="http://schemas.openxmlformats.org/officeDocument/2006/relationships/hyperlink" Target="#'TENDER COMPARISON DETAIL'!Print_Area"/><Relationship Id="rId18" Type="http://schemas.openxmlformats.org/officeDocument/2006/relationships/hyperlink" Target="#'FIRST DEDUCTION FOR S.I. GA 79'!Print_Area"/><Relationship Id="rId3" Type="http://schemas.openxmlformats.org/officeDocument/2006/relationships/hyperlink" Target="#'INCOME TAX FEBURARY'!Print_Area"/><Relationship Id="rId21" Type="http://schemas.openxmlformats.org/officeDocument/2006/relationships/hyperlink" Target="#'DONGLE ACTIVE VERIFY FORM'!Print_Area"/><Relationship Id="rId7" Type="http://schemas.openxmlformats.org/officeDocument/2006/relationships/hyperlink" Target="#'BUDGET DEMAND'!Print_Area"/><Relationship Id="rId12" Type="http://schemas.openxmlformats.org/officeDocument/2006/relationships/hyperlink" Target="#'TENDER COMPARISION DETAIL BOOKS'!Print_Area"/><Relationship Id="rId17" Type="http://schemas.openxmlformats.org/officeDocument/2006/relationships/hyperlink" Target="#'VARDI CASH PAYMENT ORDER'!Print_Area"/><Relationship Id="rId2" Type="http://schemas.openxmlformats.org/officeDocument/2006/relationships/hyperlink" Target="#'HITKARI NIDHI ECS SCHEDULE'!Print_Area"/><Relationship Id="rId16" Type="http://schemas.openxmlformats.org/officeDocument/2006/relationships/hyperlink" Target="#'HRA RENT RECIEPT'!Print_Area"/><Relationship Id="rId20" Type="http://schemas.openxmlformats.org/officeDocument/2006/relationships/hyperlink" Target="#'TRANSFER OF CHARGE DDO'!A1"/><Relationship Id="rId1" Type="http://schemas.openxmlformats.org/officeDocument/2006/relationships/hyperlink" Target="#MASTER!A1"/><Relationship Id="rId6" Type="http://schemas.openxmlformats.org/officeDocument/2006/relationships/hyperlink" Target="#'STUDENT FEES DETAIL'!Print_Area"/><Relationship Id="rId11" Type="http://schemas.openxmlformats.org/officeDocument/2006/relationships/hyperlink" Target="#'VALIDITY CERTIFICATE'!A1"/><Relationship Id="rId24" Type="http://schemas.openxmlformats.org/officeDocument/2006/relationships/hyperlink" Target="#LPC!Print_Area"/><Relationship Id="rId5" Type="http://schemas.openxmlformats.org/officeDocument/2006/relationships/hyperlink" Target="#'FEES DETAIL'!Print_Area"/><Relationship Id="rId15" Type="http://schemas.openxmlformats.org/officeDocument/2006/relationships/hyperlink" Target="#'HRA SANCTION ORDER'!Print_Area"/><Relationship Id="rId23" Type="http://schemas.openxmlformats.org/officeDocument/2006/relationships/hyperlink" Target="#'CSS AAO PAY CHART'!A1"/><Relationship Id="rId10" Type="http://schemas.openxmlformats.org/officeDocument/2006/relationships/hyperlink" Target="#'KSHATIPURTI BOND'!Print_Area"/><Relationship Id="rId19" Type="http://schemas.openxmlformats.org/officeDocument/2006/relationships/hyperlink" Target="#'SI LOAN INTEREST CALCULAR'!Print_Area"/><Relationship Id="rId4" Type="http://schemas.openxmlformats.org/officeDocument/2006/relationships/hyperlink" Target="#'INCOME TAX FORM 16'!Print_Area"/><Relationship Id="rId9" Type="http://schemas.openxmlformats.org/officeDocument/2006/relationships/hyperlink" Target="#'BANK ACCOUNT DETAIL'!Print_Area"/><Relationship Id="rId14" Type="http://schemas.openxmlformats.org/officeDocument/2006/relationships/hyperlink" Target="#'HRA APPLICATION'!A1"/><Relationship Id="rId22" Type="http://schemas.openxmlformats.org/officeDocument/2006/relationships/hyperlink" Target="#'DONGLE DEACTIVATE FORM'!A1"/></Relationships>
</file>

<file path=xl/drawings/_rels/drawing6.xml.rels><?xml version="1.0" encoding="UTF-8" standalone="yes"?>
<Relationships xmlns="http://schemas.openxmlformats.org/package/2006/relationships"><Relationship Id="rId8" Type="http://schemas.openxmlformats.org/officeDocument/2006/relationships/hyperlink" Target="#'CLASS TEACHER NAME'!Print_Area"/><Relationship Id="rId3" Type="http://schemas.openxmlformats.org/officeDocument/2006/relationships/hyperlink" Target="#'NAMAKAN FACULTY WISE'!A1"/><Relationship Id="rId7" Type="http://schemas.openxmlformats.org/officeDocument/2006/relationships/hyperlink" Target="#'EMPLOYEE WORK CHARGE'!Print_Area"/><Relationship Id="rId2" Type="http://schemas.openxmlformats.org/officeDocument/2006/relationships/hyperlink" Target="#NAMANKAN!Print_Area"/><Relationship Id="rId1" Type="http://schemas.openxmlformats.org/officeDocument/2006/relationships/hyperlink" Target="#MASTER!A1"/><Relationship Id="rId6" Type="http://schemas.openxmlformats.org/officeDocument/2006/relationships/hyperlink" Target="#'FILE LIST'!Print_Area"/><Relationship Id="rId11" Type="http://schemas.openxmlformats.org/officeDocument/2006/relationships/hyperlink" Target="#'TC OFFILINE'!A1"/><Relationship Id="rId5" Type="http://schemas.openxmlformats.org/officeDocument/2006/relationships/hyperlink" Target="#'SCHOLAR REGER NUMBER'!Print_Area"/><Relationship Id="rId10" Type="http://schemas.openxmlformats.org/officeDocument/2006/relationships/hyperlink" Target="#'TC APPLICATION'!Print_Area"/><Relationship Id="rId4" Type="http://schemas.openxmlformats.org/officeDocument/2006/relationships/hyperlink" Target="#'TEACHER''S DIARY ISSUE'!A1"/><Relationship Id="rId9" Type="http://schemas.openxmlformats.org/officeDocument/2006/relationships/hyperlink" Target="#'ADMISSION SAMITI'!Print_Area"/></Relationships>
</file>

<file path=xl/drawings/_rels/drawing7.xml.rels><?xml version="1.0" encoding="UTF-8" standalone="yes"?>
<Relationships xmlns="http://schemas.openxmlformats.org/package/2006/relationships"><Relationship Id="rId8" Type="http://schemas.openxmlformats.org/officeDocument/2006/relationships/hyperlink" Target="#'GF&amp;AR 89 CERTIFICATE'!A1"/><Relationship Id="rId3" Type="http://schemas.openxmlformats.org/officeDocument/2006/relationships/hyperlink" Target="#'VIKAS TO SAMSA'!Print_Area"/><Relationship Id="rId7" Type="http://schemas.openxmlformats.org/officeDocument/2006/relationships/hyperlink" Target="#'KARIYOTAR PURCHASE SANCTION'!A1"/><Relationship Id="rId2" Type="http://schemas.openxmlformats.org/officeDocument/2006/relationships/hyperlink" Target="#'SAMSA UC'!Print_Area"/><Relationship Id="rId1" Type="http://schemas.openxmlformats.org/officeDocument/2006/relationships/hyperlink" Target="#MASTER!A1"/><Relationship Id="rId6" Type="http://schemas.openxmlformats.org/officeDocument/2006/relationships/hyperlink" Target="#'ICP  AUDIT PALNA'!A1"/><Relationship Id="rId5" Type="http://schemas.openxmlformats.org/officeDocument/2006/relationships/hyperlink" Target="#'ICP AUDIT PALNA MEDICAL'!A1"/><Relationship Id="rId10" Type="http://schemas.openxmlformats.org/officeDocument/2006/relationships/hyperlink" Target="#'AG AUDIT PALNA'!A1"/><Relationship Id="rId4" Type="http://schemas.openxmlformats.org/officeDocument/2006/relationships/hyperlink" Target="#'BOYS FUND TO SAMSA'!A1"/><Relationship Id="rId9" Type="http://schemas.openxmlformats.org/officeDocument/2006/relationships/hyperlink" Target="#'GF AND AR 89 CERTIFICATE'!A1"/></Relationships>
</file>

<file path=xl/drawings/_rels/drawing8.xml.rels><?xml version="1.0" encoding="UTF-8" standalone="yes"?>
<Relationships xmlns="http://schemas.openxmlformats.org/package/2006/relationships"><Relationship Id="rId8" Type="http://schemas.openxmlformats.org/officeDocument/2006/relationships/hyperlink" Target="#'BLANK SICKNESS FITNESS GAZETTED'!A1"/><Relationship Id="rId13" Type="http://schemas.openxmlformats.org/officeDocument/2006/relationships/hyperlink" Target="#'BLANK VASTVIK YATRA PROGRAMME'!A1"/><Relationship Id="rId3" Type="http://schemas.openxmlformats.org/officeDocument/2006/relationships/hyperlink" Target="#'BLANK LEAVE APPLICATION ENGLIS '!Print_Area"/><Relationship Id="rId7" Type="http://schemas.openxmlformats.org/officeDocument/2006/relationships/hyperlink" Target="#'BLANK SICKNESS&amp;FITNESS GAZETD  '!Print_Area"/><Relationship Id="rId12" Type="http://schemas.openxmlformats.org/officeDocument/2006/relationships/hyperlink" Target="#'BLANK BHAUTIK SATYAPAN SUCI'!A1"/><Relationship Id="rId2" Type="http://schemas.openxmlformats.org/officeDocument/2006/relationships/hyperlink" Target="#' BLANK LEAVE APPLICATION HINDI'!A1"/><Relationship Id="rId1" Type="http://schemas.openxmlformats.org/officeDocument/2006/relationships/hyperlink" Target="#MASTER!A1"/><Relationship Id="rId6" Type="http://schemas.openxmlformats.org/officeDocument/2006/relationships/hyperlink" Target="#'BLNK SICKNESS &amp; FITNESS CERTIFI'!Print_Area"/><Relationship Id="rId11" Type="http://schemas.openxmlformats.org/officeDocument/2006/relationships/hyperlink" Target="#'BLANK SR 7'!A1"/><Relationship Id="rId5" Type="http://schemas.openxmlformats.org/officeDocument/2006/relationships/hyperlink" Target="#'BLNK APPLICATION FOR CHILD CARE'!Print_Area"/><Relationship Id="rId10" Type="http://schemas.openxmlformats.org/officeDocument/2006/relationships/hyperlink" Target="#'BLANK SR 6'!A1"/><Relationship Id="rId4" Type="http://schemas.openxmlformats.org/officeDocument/2006/relationships/hyperlink" Target="#'BLNK LEAVE FORM '!Print_Area"/><Relationship Id="rId9" Type="http://schemas.openxmlformats.org/officeDocument/2006/relationships/hyperlink" Target="#'BLANK SR 5'!A1"/><Relationship Id="rId14" Type="http://schemas.openxmlformats.org/officeDocument/2006/relationships/hyperlink" Target="#'BLANK VOCHER'!A1"/></Relationships>
</file>

<file path=xl/drawings/_rels/drawing9.xml.rels><?xml version="1.0" encoding="UTF-8" standalone="yes"?>
<Relationships xmlns="http://schemas.openxmlformats.org/package/2006/relationships"><Relationship Id="rId1" Type="http://schemas.openxmlformats.org/officeDocument/2006/relationships/hyperlink" Target="#MASTER!A1"/></Relationships>
</file>

<file path=xl/drawings/_rels/drawing10.xml.rels><?xml version="1.0" encoding="UTF-8" standalone="yes"?>
<Relationships xmlns="http://schemas.openxmlformats.org/package/2006/relationships"><Relationship Id="rId1" Type="http://schemas.openxmlformats.org/officeDocument/2006/relationships/hyperlink" Target="#MASTER!A1"/></Relationships>
</file>

<file path=xl/drawings/_rels/drawing11.xml.rels><?xml version="1.0" encoding="UTF-8" standalone="yes"?>
<Relationships xmlns="http://schemas.openxmlformats.org/package/2006/relationships"><Relationship Id="rId1" Type="http://schemas.openxmlformats.org/officeDocument/2006/relationships/hyperlink" Target="#MASTER!A1"/></Relationships>
</file>

<file path=xl/drawings/_rels/drawing12.xml.rels><?xml version="1.0" encoding="UTF-8" standalone="yes"?>
<Relationships xmlns="http://schemas.openxmlformats.org/package/2006/relationships"><Relationship Id="rId1" Type="http://schemas.openxmlformats.org/officeDocument/2006/relationships/hyperlink" Target="#MASTER!A1"/></Relationships>
</file>

<file path=xl/drawings/_rels/drawing13.xml.rels><?xml version="1.0" encoding="UTF-8" standalone="yes"?>
<Relationships xmlns="http://schemas.openxmlformats.org/package/2006/relationships"><Relationship Id="rId1" Type="http://schemas.openxmlformats.org/officeDocument/2006/relationships/hyperlink" Target="#MASTER!A1"/></Relationships>
</file>

<file path=xl/drawings/_rels/drawing14.xml.rels><?xml version="1.0" encoding="UTF-8" standalone="yes"?>
<Relationships xmlns="http://schemas.openxmlformats.org/package/2006/relationships"><Relationship Id="rId1" Type="http://schemas.openxmlformats.org/officeDocument/2006/relationships/hyperlink" Target="#MASTER!A1"/></Relationships>
</file>

<file path=xl/drawings/_rels/drawing15.xml.rels><?xml version="1.0" encoding="UTF-8" standalone="yes"?>
<Relationships xmlns="http://schemas.openxmlformats.org/package/2006/relationships"><Relationship Id="rId1" Type="http://schemas.openxmlformats.org/officeDocument/2006/relationships/hyperlink" Target="#MASTER!A1"/></Relationships>
</file>

<file path=xl/drawings/_rels/drawing16.xml.rels><?xml version="1.0" encoding="UTF-8" standalone="yes"?>
<Relationships xmlns="http://schemas.openxmlformats.org/package/2006/relationships"><Relationship Id="rId1" Type="http://schemas.openxmlformats.org/officeDocument/2006/relationships/hyperlink" Target="#MASTER!A1"/></Relationships>
</file>

<file path=xl/drawings/_rels/drawing17.xml.rels><?xml version="1.0" encoding="UTF-8" standalone="yes"?>
<Relationships xmlns="http://schemas.openxmlformats.org/package/2006/relationships"><Relationship Id="rId1" Type="http://schemas.openxmlformats.org/officeDocument/2006/relationships/hyperlink" Target="#MASTER!A1"/></Relationships>
</file>

<file path=xl/drawings/_rels/drawing18.xml.rels><?xml version="1.0" encoding="UTF-8" standalone="yes"?>
<Relationships xmlns="http://schemas.openxmlformats.org/package/2006/relationships"><Relationship Id="rId1" Type="http://schemas.openxmlformats.org/officeDocument/2006/relationships/hyperlink" Target="#MASTER!A1"/></Relationships>
</file>

<file path=xl/drawings/_rels/drawing19.xml.rels><?xml version="1.0" encoding="UTF-8" standalone="yes"?>
<Relationships xmlns="http://schemas.openxmlformats.org/package/2006/relationships"><Relationship Id="rId1" Type="http://schemas.openxmlformats.org/officeDocument/2006/relationships/hyperlink" Target="#MASTER!A1"/></Relationships>
</file>

<file path=xl/drawings/_rels/drawing20.xml.rels><?xml version="1.0" encoding="UTF-8" standalone="yes"?>
<Relationships xmlns="http://schemas.openxmlformats.org/package/2006/relationships"><Relationship Id="rId1" Type="http://schemas.openxmlformats.org/officeDocument/2006/relationships/hyperlink" Target="#MASTER!A1"/></Relationships>
</file>

<file path=xl/drawings/_rels/drawing21.xml.rels><?xml version="1.0" encoding="UTF-8" standalone="yes"?>
<Relationships xmlns="http://schemas.openxmlformats.org/package/2006/relationships"><Relationship Id="rId1" Type="http://schemas.openxmlformats.org/officeDocument/2006/relationships/hyperlink" Target="#MASTER!A1"/></Relationships>
</file>

<file path=xl/drawings/_rels/drawing22.xml.rels><?xml version="1.0" encoding="UTF-8" standalone="yes"?>
<Relationships xmlns="http://schemas.openxmlformats.org/package/2006/relationships"><Relationship Id="rId1" Type="http://schemas.openxmlformats.org/officeDocument/2006/relationships/hyperlink" Target="#MASTER!A1"/></Relationships>
</file>

<file path=xl/drawings/_rels/drawing23.xml.rels><?xml version="1.0" encoding="UTF-8" standalone="yes"?>
<Relationships xmlns="http://schemas.openxmlformats.org/package/2006/relationships"><Relationship Id="rId1" Type="http://schemas.openxmlformats.org/officeDocument/2006/relationships/hyperlink" Target="#MASTER!A1"/></Relationships>
</file>

<file path=xl/drawings/_rels/drawing24.xml.rels><?xml version="1.0" encoding="UTF-8" standalone="yes"?>
<Relationships xmlns="http://schemas.openxmlformats.org/package/2006/relationships"><Relationship Id="rId1" Type="http://schemas.openxmlformats.org/officeDocument/2006/relationships/hyperlink" Target="#MASTER!A1"/></Relationships>
</file>

<file path=xl/drawings/_rels/drawing25.xml.rels><?xml version="1.0" encoding="UTF-8" standalone="yes"?>
<Relationships xmlns="http://schemas.openxmlformats.org/package/2006/relationships"><Relationship Id="rId1" Type="http://schemas.openxmlformats.org/officeDocument/2006/relationships/hyperlink" Target="#MASTER!A1"/></Relationships>
</file>

<file path=xl/drawings/_rels/drawing26.xml.rels><?xml version="1.0" encoding="UTF-8" standalone="yes"?>
<Relationships xmlns="http://schemas.openxmlformats.org/package/2006/relationships"><Relationship Id="rId1" Type="http://schemas.openxmlformats.org/officeDocument/2006/relationships/hyperlink" Target="#MASTER!A1"/></Relationships>
</file>

<file path=xl/drawings/_rels/drawing27.xml.rels><?xml version="1.0" encoding="UTF-8" standalone="yes"?>
<Relationships xmlns="http://schemas.openxmlformats.org/package/2006/relationships"><Relationship Id="rId1" Type="http://schemas.openxmlformats.org/officeDocument/2006/relationships/hyperlink" Target="#MASTER!A1"/></Relationships>
</file>

<file path=xl/drawings/_rels/drawing28.xml.rels><?xml version="1.0" encoding="UTF-8" standalone="yes"?>
<Relationships xmlns="http://schemas.openxmlformats.org/package/2006/relationships"><Relationship Id="rId1" Type="http://schemas.openxmlformats.org/officeDocument/2006/relationships/hyperlink" Target="#MASTER!A1"/></Relationships>
</file>

<file path=xl/drawings/_rels/drawing29.xml.rels><?xml version="1.0" encoding="UTF-8" standalone="yes"?>
<Relationships xmlns="http://schemas.openxmlformats.org/package/2006/relationships"><Relationship Id="rId1" Type="http://schemas.openxmlformats.org/officeDocument/2006/relationships/hyperlink" Target="#MASTER!A1"/></Relationships>
</file>

<file path=xl/drawings/_rels/drawing30.xml.rels><?xml version="1.0" encoding="UTF-8" standalone="yes"?>
<Relationships xmlns="http://schemas.openxmlformats.org/package/2006/relationships"><Relationship Id="rId1" Type="http://schemas.openxmlformats.org/officeDocument/2006/relationships/hyperlink" Target="#MASTER!A1"/></Relationships>
</file>

<file path=xl/drawings/_rels/drawing31.xml.rels><?xml version="1.0" encoding="UTF-8" standalone="yes"?>
<Relationships xmlns="http://schemas.openxmlformats.org/package/2006/relationships"><Relationship Id="rId1" Type="http://schemas.openxmlformats.org/officeDocument/2006/relationships/hyperlink" Target="#MASTER!A1"/></Relationships>
</file>

<file path=xl/drawings/_rels/drawing32.xml.rels><?xml version="1.0" encoding="UTF-8" standalone="yes"?>
<Relationships xmlns="http://schemas.openxmlformats.org/package/2006/relationships"><Relationship Id="rId1" Type="http://schemas.openxmlformats.org/officeDocument/2006/relationships/hyperlink" Target="#MASTER!A1"/></Relationships>
</file>

<file path=xl/drawings/_rels/drawing33.xml.rels><?xml version="1.0" encoding="UTF-8" standalone="yes"?>
<Relationships xmlns="http://schemas.openxmlformats.org/package/2006/relationships"><Relationship Id="rId1" Type="http://schemas.openxmlformats.org/officeDocument/2006/relationships/hyperlink" Target="#MASTER!A1"/></Relationships>
</file>

<file path=xl/drawings/_rels/drawing34.xml.rels><?xml version="1.0" encoding="UTF-8" standalone="yes"?>
<Relationships xmlns="http://schemas.openxmlformats.org/package/2006/relationships"><Relationship Id="rId1" Type="http://schemas.openxmlformats.org/officeDocument/2006/relationships/hyperlink" Target="#MASTER!A1"/></Relationships>
</file>

<file path=xl/drawings/_rels/drawing35.xml.rels><?xml version="1.0" encoding="UTF-8" standalone="yes"?>
<Relationships xmlns="http://schemas.openxmlformats.org/package/2006/relationships"><Relationship Id="rId1" Type="http://schemas.openxmlformats.org/officeDocument/2006/relationships/hyperlink" Target="#MASTER!A1"/></Relationships>
</file>

<file path=xl/drawings/_rels/drawing36.xml.rels><?xml version="1.0" encoding="UTF-8" standalone="yes"?>
<Relationships xmlns="http://schemas.openxmlformats.org/package/2006/relationships"><Relationship Id="rId1" Type="http://schemas.openxmlformats.org/officeDocument/2006/relationships/hyperlink" Target="#MASTER!A1"/></Relationships>
</file>

<file path=xl/drawings/_rels/drawing37.xml.rels><?xml version="1.0" encoding="UTF-8" standalone="yes"?>
<Relationships xmlns="http://schemas.openxmlformats.org/package/2006/relationships"><Relationship Id="rId1" Type="http://schemas.openxmlformats.org/officeDocument/2006/relationships/hyperlink" Target="#MASTER!A1"/></Relationships>
</file>

<file path=xl/drawings/_rels/drawing38.xml.rels><?xml version="1.0" encoding="UTF-8" standalone="yes"?>
<Relationships xmlns="http://schemas.openxmlformats.org/package/2006/relationships"><Relationship Id="rId1" Type="http://schemas.openxmlformats.org/officeDocument/2006/relationships/hyperlink" Target="#MASTER!A1"/></Relationships>
</file>

<file path=xl/drawings/_rels/drawing39.xml.rels><?xml version="1.0" encoding="UTF-8" standalone="yes"?>
<Relationships xmlns="http://schemas.openxmlformats.org/package/2006/relationships"><Relationship Id="rId1" Type="http://schemas.openxmlformats.org/officeDocument/2006/relationships/hyperlink" Target="#MASTER!A1"/></Relationships>
</file>

<file path=xl/drawings/_rels/drawing40.xml.rels><?xml version="1.0" encoding="UTF-8" standalone="yes"?>
<Relationships xmlns="http://schemas.openxmlformats.org/package/2006/relationships"><Relationship Id="rId1" Type="http://schemas.openxmlformats.org/officeDocument/2006/relationships/hyperlink" Target="#MASTER!A1"/></Relationships>
</file>

<file path=xl/drawings/_rels/drawing41.xml.rels><?xml version="1.0" encoding="UTF-8" standalone="yes"?>
<Relationships xmlns="http://schemas.openxmlformats.org/package/2006/relationships"><Relationship Id="rId1" Type="http://schemas.openxmlformats.org/officeDocument/2006/relationships/hyperlink" Target="#MASTER!A1"/></Relationships>
</file>

<file path=xl/drawings/_rels/drawing42.xml.rels><?xml version="1.0" encoding="UTF-8" standalone="yes"?>
<Relationships xmlns="http://schemas.openxmlformats.org/package/2006/relationships"><Relationship Id="rId1" Type="http://schemas.openxmlformats.org/officeDocument/2006/relationships/hyperlink" Target="#MASTER!A1"/></Relationships>
</file>

<file path=xl/drawings/_rels/drawing43.xml.rels><?xml version="1.0" encoding="UTF-8" standalone="yes"?>
<Relationships xmlns="http://schemas.openxmlformats.org/package/2006/relationships"><Relationship Id="rId1" Type="http://schemas.openxmlformats.org/officeDocument/2006/relationships/hyperlink" Target="#MASTER!A1"/></Relationships>
</file>

<file path=xl/drawings/_rels/drawing44.xml.rels><?xml version="1.0" encoding="UTF-8" standalone="yes"?>
<Relationships xmlns="http://schemas.openxmlformats.org/package/2006/relationships"><Relationship Id="rId1" Type="http://schemas.openxmlformats.org/officeDocument/2006/relationships/hyperlink" Target="#MASTER!A1"/></Relationships>
</file>

<file path=xl/drawings/_rels/drawing45.xml.rels><?xml version="1.0" encoding="UTF-8" standalone="yes"?>
<Relationships xmlns="http://schemas.openxmlformats.org/package/2006/relationships"><Relationship Id="rId1" Type="http://schemas.openxmlformats.org/officeDocument/2006/relationships/hyperlink" Target="#MASTER!A1"/></Relationships>
</file>

<file path=xl/drawings/_rels/drawing46.xml.rels><?xml version="1.0" encoding="UTF-8" standalone="yes"?>
<Relationships xmlns="http://schemas.openxmlformats.org/package/2006/relationships"><Relationship Id="rId1" Type="http://schemas.openxmlformats.org/officeDocument/2006/relationships/hyperlink" Target="#MASTER!A1"/></Relationships>
</file>

<file path=xl/drawings/_rels/drawing47.xml.rels><?xml version="1.0" encoding="UTF-8" standalone="yes"?>
<Relationships xmlns="http://schemas.openxmlformats.org/package/2006/relationships"><Relationship Id="rId1" Type="http://schemas.openxmlformats.org/officeDocument/2006/relationships/hyperlink" Target="#MASTER!A1"/></Relationships>
</file>

<file path=xl/drawings/_rels/drawing48.xml.rels><?xml version="1.0" encoding="UTF-8" standalone="yes"?>
<Relationships xmlns="http://schemas.openxmlformats.org/package/2006/relationships"><Relationship Id="rId1" Type="http://schemas.openxmlformats.org/officeDocument/2006/relationships/hyperlink" Target="#MASTER!A1"/></Relationships>
</file>

<file path=xl/drawings/_rels/drawing49.xml.rels><?xml version="1.0" encoding="UTF-8" standalone="yes"?>
<Relationships xmlns="http://schemas.openxmlformats.org/package/2006/relationships"><Relationship Id="rId1" Type="http://schemas.openxmlformats.org/officeDocument/2006/relationships/hyperlink" Target="#MASTER!A1"/></Relationships>
</file>

<file path=xl/drawings/_rels/drawing50.xml.rels><?xml version="1.0" encoding="UTF-8" standalone="yes"?>
<Relationships xmlns="http://schemas.openxmlformats.org/package/2006/relationships"><Relationship Id="rId1" Type="http://schemas.openxmlformats.org/officeDocument/2006/relationships/hyperlink" Target="#MASTER!A1"/></Relationships>
</file>

<file path=xl/drawings/_rels/drawing51.xml.rels><?xml version="1.0" encoding="UTF-8" standalone="yes"?>
<Relationships xmlns="http://schemas.openxmlformats.org/package/2006/relationships"><Relationship Id="rId1" Type="http://schemas.openxmlformats.org/officeDocument/2006/relationships/hyperlink" Target="#MASTER!A1"/></Relationships>
</file>

<file path=xl/drawings/_rels/drawing52.xml.rels><?xml version="1.0" encoding="UTF-8" standalone="yes"?>
<Relationships xmlns="http://schemas.openxmlformats.org/package/2006/relationships"><Relationship Id="rId1" Type="http://schemas.openxmlformats.org/officeDocument/2006/relationships/hyperlink" Target="#MASTER!A1"/></Relationships>
</file>

<file path=xl/drawings/_rels/drawing53.xml.rels><?xml version="1.0" encoding="UTF-8" standalone="yes"?>
<Relationships xmlns="http://schemas.openxmlformats.org/package/2006/relationships"><Relationship Id="rId1" Type="http://schemas.openxmlformats.org/officeDocument/2006/relationships/hyperlink" Target="#MASTER!A1"/></Relationships>
</file>

<file path=xl/drawings/_rels/drawing54.xml.rels><?xml version="1.0" encoding="UTF-8" standalone="yes"?>
<Relationships xmlns="http://schemas.openxmlformats.org/package/2006/relationships"><Relationship Id="rId1" Type="http://schemas.openxmlformats.org/officeDocument/2006/relationships/hyperlink" Target="#MASTER!A1"/></Relationships>
</file>

<file path=xl/drawings/_rels/drawing55.xml.rels><?xml version="1.0" encoding="UTF-8" standalone="yes"?>
<Relationships xmlns="http://schemas.openxmlformats.org/package/2006/relationships"><Relationship Id="rId1" Type="http://schemas.openxmlformats.org/officeDocument/2006/relationships/hyperlink" Target="#MASTER!A1"/></Relationships>
</file>

<file path=xl/drawings/_rels/drawing56.xml.rels><?xml version="1.0" encoding="UTF-8" standalone="yes"?>
<Relationships xmlns="http://schemas.openxmlformats.org/package/2006/relationships"><Relationship Id="rId1" Type="http://schemas.openxmlformats.org/officeDocument/2006/relationships/hyperlink" Target="#MASTER!A1"/></Relationships>
</file>

<file path=xl/drawings/_rels/drawing57.xml.rels><?xml version="1.0" encoding="UTF-8" standalone="yes"?>
<Relationships xmlns="http://schemas.openxmlformats.org/package/2006/relationships"><Relationship Id="rId1" Type="http://schemas.openxmlformats.org/officeDocument/2006/relationships/hyperlink" Target="#MASTER!A1"/></Relationships>
</file>

<file path=xl/drawings/_rels/drawing58.xml.rels><?xml version="1.0" encoding="UTF-8" standalone="yes"?>
<Relationships xmlns="http://schemas.openxmlformats.org/package/2006/relationships"><Relationship Id="rId1" Type="http://schemas.openxmlformats.org/officeDocument/2006/relationships/hyperlink" Target="#MASTER!A1"/></Relationships>
</file>

<file path=xl/drawings/_rels/drawing59.xml.rels><?xml version="1.0" encoding="UTF-8" standalone="yes"?>
<Relationships xmlns="http://schemas.openxmlformats.org/package/2006/relationships"><Relationship Id="rId1" Type="http://schemas.openxmlformats.org/officeDocument/2006/relationships/hyperlink" Target="#MASTER!A1"/></Relationships>
</file>

<file path=xl/drawings/_rels/drawing60.xml.rels><?xml version="1.0" encoding="UTF-8" standalone="yes"?>
<Relationships xmlns="http://schemas.openxmlformats.org/package/2006/relationships"><Relationship Id="rId1" Type="http://schemas.openxmlformats.org/officeDocument/2006/relationships/hyperlink" Target="#MASTER!A1"/></Relationships>
</file>

<file path=xl/drawings/_rels/drawing61.xml.rels><?xml version="1.0" encoding="UTF-8" standalone="yes"?>
<Relationships xmlns="http://schemas.openxmlformats.org/package/2006/relationships"><Relationship Id="rId1" Type="http://schemas.openxmlformats.org/officeDocument/2006/relationships/hyperlink" Target="#MASTER!A1"/></Relationships>
</file>

<file path=xl/drawings/_rels/drawing62.xml.rels><?xml version="1.0" encoding="UTF-8" standalone="yes"?>
<Relationships xmlns="http://schemas.openxmlformats.org/package/2006/relationships"><Relationship Id="rId1" Type="http://schemas.openxmlformats.org/officeDocument/2006/relationships/hyperlink" Target="#MASTER!A1"/></Relationships>
</file>

<file path=xl/drawings/_rels/drawing63.xml.rels><?xml version="1.0" encoding="UTF-8" standalone="yes"?>
<Relationships xmlns="http://schemas.openxmlformats.org/package/2006/relationships"><Relationship Id="rId1" Type="http://schemas.openxmlformats.org/officeDocument/2006/relationships/hyperlink" Target="#MASTER!A1"/></Relationships>
</file>

<file path=xl/drawings/_rels/drawing64.xml.rels><?xml version="1.0" encoding="UTF-8" standalone="yes"?>
<Relationships xmlns="http://schemas.openxmlformats.org/package/2006/relationships"><Relationship Id="rId1" Type="http://schemas.openxmlformats.org/officeDocument/2006/relationships/hyperlink" Target="#MASTER!A1"/></Relationships>
</file>

<file path=xl/drawings/_rels/drawing65.xml.rels><?xml version="1.0" encoding="UTF-8" standalone="yes"?>
<Relationships xmlns="http://schemas.openxmlformats.org/package/2006/relationships"><Relationship Id="rId1" Type="http://schemas.openxmlformats.org/officeDocument/2006/relationships/hyperlink" Target="#MASTER!A1"/></Relationships>
</file>

<file path=xl/drawings/_rels/drawing66.xml.rels><?xml version="1.0" encoding="UTF-8" standalone="yes"?>
<Relationships xmlns="http://schemas.openxmlformats.org/package/2006/relationships"><Relationship Id="rId1" Type="http://schemas.openxmlformats.org/officeDocument/2006/relationships/hyperlink" Target="#MASTER!A1"/></Relationships>
</file>

<file path=xl/drawings/_rels/drawing67.xml.rels><?xml version="1.0" encoding="UTF-8" standalone="yes"?>
<Relationships xmlns="http://schemas.openxmlformats.org/package/2006/relationships"><Relationship Id="rId1" Type="http://schemas.openxmlformats.org/officeDocument/2006/relationships/hyperlink" Target="#MASTER!A1"/></Relationships>
</file>

<file path=xl/drawings/_rels/drawing68.xml.rels><?xml version="1.0" encoding="UTF-8" standalone="yes"?>
<Relationships xmlns="http://schemas.openxmlformats.org/package/2006/relationships"><Relationship Id="rId1" Type="http://schemas.openxmlformats.org/officeDocument/2006/relationships/hyperlink" Target="#MASTER!A1"/></Relationships>
</file>

<file path=xl/drawings/_rels/drawing69.xml.rels><?xml version="1.0" encoding="UTF-8" standalone="yes"?>
<Relationships xmlns="http://schemas.openxmlformats.org/package/2006/relationships"><Relationship Id="rId1" Type="http://schemas.openxmlformats.org/officeDocument/2006/relationships/hyperlink" Target="#MASTER!A1"/></Relationships>
</file>

<file path=xl/drawings/_rels/drawing70.xml.rels><?xml version="1.0" encoding="UTF-8" standalone="yes"?>
<Relationships xmlns="http://schemas.openxmlformats.org/package/2006/relationships"><Relationship Id="rId1" Type="http://schemas.openxmlformats.org/officeDocument/2006/relationships/hyperlink" Target="#MASTER!A1"/></Relationships>
</file>

<file path=xl/drawings/_rels/drawing71.xml.rels><?xml version="1.0" encoding="UTF-8" standalone="yes"?>
<Relationships xmlns="http://schemas.openxmlformats.org/package/2006/relationships"><Relationship Id="rId1" Type="http://schemas.openxmlformats.org/officeDocument/2006/relationships/hyperlink" Target="#MASTER!A1"/></Relationships>
</file>

<file path=xl/drawings/_rels/drawing72.xml.rels><?xml version="1.0" encoding="UTF-8" standalone="yes"?>
<Relationships xmlns="http://schemas.openxmlformats.org/package/2006/relationships"><Relationship Id="rId1" Type="http://schemas.openxmlformats.org/officeDocument/2006/relationships/hyperlink" Target="#MASTER!A1"/></Relationships>
</file>

<file path=xl/drawings/_rels/drawing73.xml.rels><?xml version="1.0" encoding="UTF-8" standalone="yes"?>
<Relationships xmlns="http://schemas.openxmlformats.org/package/2006/relationships"><Relationship Id="rId1" Type="http://schemas.openxmlformats.org/officeDocument/2006/relationships/hyperlink" Target="#MASTER!A1"/></Relationships>
</file>

<file path=xl/drawings/_rels/drawing74.xml.rels><?xml version="1.0" encoding="UTF-8" standalone="yes"?>
<Relationships xmlns="http://schemas.openxmlformats.org/package/2006/relationships"><Relationship Id="rId1" Type="http://schemas.openxmlformats.org/officeDocument/2006/relationships/hyperlink" Target="#MASTER!A1"/></Relationships>
</file>

<file path=xl/drawings/_rels/drawing75.xml.rels><?xml version="1.0" encoding="UTF-8" standalone="yes"?>
<Relationships xmlns="http://schemas.openxmlformats.org/package/2006/relationships"><Relationship Id="rId1" Type="http://schemas.openxmlformats.org/officeDocument/2006/relationships/hyperlink" Target="#MASTER!A1"/></Relationships>
</file>

<file path=xl/drawings/_rels/drawing76.xml.rels><?xml version="1.0" encoding="UTF-8" standalone="yes"?>
<Relationships xmlns="http://schemas.openxmlformats.org/package/2006/relationships"><Relationship Id="rId1" Type="http://schemas.openxmlformats.org/officeDocument/2006/relationships/hyperlink" Target="#MASTER!A1"/></Relationships>
</file>

<file path=xl/drawings/_rels/drawing77.xml.rels><?xml version="1.0" encoding="UTF-8" standalone="yes"?>
<Relationships xmlns="http://schemas.openxmlformats.org/package/2006/relationships"><Relationship Id="rId1" Type="http://schemas.openxmlformats.org/officeDocument/2006/relationships/hyperlink" Target="#MASTER!A1"/></Relationships>
</file>

<file path=xl/drawings/_rels/drawing78.xml.rels><?xml version="1.0" encoding="UTF-8" standalone="yes"?>
<Relationships xmlns="http://schemas.openxmlformats.org/package/2006/relationships"><Relationship Id="rId1" Type="http://schemas.openxmlformats.org/officeDocument/2006/relationships/hyperlink" Target="#MASTER!A1"/></Relationships>
</file>

<file path=xl/drawings/_rels/drawing79.xml.rels><?xml version="1.0" encoding="UTF-8" standalone="yes"?>
<Relationships xmlns="http://schemas.openxmlformats.org/package/2006/relationships"><Relationship Id="rId1" Type="http://schemas.openxmlformats.org/officeDocument/2006/relationships/hyperlink" Target="#MASTER!A1"/></Relationships>
</file>

<file path=xl/drawings/_rels/drawing80.xml.rels><?xml version="1.0" encoding="UTF-8" standalone="yes"?>
<Relationships xmlns="http://schemas.openxmlformats.org/package/2006/relationships"><Relationship Id="rId1" Type="http://schemas.openxmlformats.org/officeDocument/2006/relationships/hyperlink" Target="#MASTER!A1"/></Relationships>
</file>

<file path=xl/drawings/_rels/drawing81.xml.rels><?xml version="1.0" encoding="UTF-8" standalone="yes"?>
<Relationships xmlns="http://schemas.openxmlformats.org/package/2006/relationships"><Relationship Id="rId1" Type="http://schemas.openxmlformats.org/officeDocument/2006/relationships/hyperlink" Target="#MASTER!A1"/></Relationships>
</file>

<file path=xl/drawings/_rels/drawing82.xml.rels><?xml version="1.0" encoding="UTF-8" standalone="yes"?>
<Relationships xmlns="http://schemas.openxmlformats.org/package/2006/relationships"><Relationship Id="rId1" Type="http://schemas.openxmlformats.org/officeDocument/2006/relationships/hyperlink" Target="#MASTER!A1"/></Relationships>
</file>

<file path=xl/drawings/_rels/drawing83.xml.rels><?xml version="1.0" encoding="UTF-8" standalone="yes"?>
<Relationships xmlns="http://schemas.openxmlformats.org/package/2006/relationships"><Relationship Id="rId1" Type="http://schemas.openxmlformats.org/officeDocument/2006/relationships/hyperlink" Target="#MASTER!A1"/></Relationships>
</file>

<file path=xl/drawings/_rels/drawing84.xml.rels><?xml version="1.0" encoding="UTF-8" standalone="yes"?>
<Relationships xmlns="http://schemas.openxmlformats.org/package/2006/relationships"><Relationship Id="rId1" Type="http://schemas.openxmlformats.org/officeDocument/2006/relationships/hyperlink" Target="#MASTER!A1"/></Relationships>
</file>

<file path=xl/drawings/_rels/drawing85.xml.rels><?xml version="1.0" encoding="UTF-8" standalone="yes"?>
<Relationships xmlns="http://schemas.openxmlformats.org/package/2006/relationships"><Relationship Id="rId1" Type="http://schemas.openxmlformats.org/officeDocument/2006/relationships/hyperlink" Target="#MASTER!A1"/></Relationships>
</file>

<file path=xl/drawings/_rels/drawing86.xml.rels><?xml version="1.0" encoding="UTF-8" standalone="yes"?>
<Relationships xmlns="http://schemas.openxmlformats.org/package/2006/relationships"><Relationship Id="rId1" Type="http://schemas.openxmlformats.org/officeDocument/2006/relationships/hyperlink" Target="#MASTER!A1"/></Relationships>
</file>

<file path=xl/drawings/_rels/drawing87.xml.rels><?xml version="1.0" encoding="UTF-8" standalone="yes"?>
<Relationships xmlns="http://schemas.openxmlformats.org/package/2006/relationships"><Relationship Id="rId1" Type="http://schemas.openxmlformats.org/officeDocument/2006/relationships/hyperlink" Target="#MASTER!A1"/></Relationships>
</file>

<file path=xl/drawings/_rels/drawing88.xml.rels><?xml version="1.0" encoding="UTF-8" standalone="yes"?>
<Relationships xmlns="http://schemas.openxmlformats.org/package/2006/relationships"><Relationship Id="rId1" Type="http://schemas.openxmlformats.org/officeDocument/2006/relationships/hyperlink" Target="#MASTER!A1"/></Relationships>
</file>

<file path=xl/drawings/_rels/drawing89.xml.rels><?xml version="1.0" encoding="UTF-8" standalone="yes"?>
<Relationships xmlns="http://schemas.openxmlformats.org/package/2006/relationships"><Relationship Id="rId1" Type="http://schemas.openxmlformats.org/officeDocument/2006/relationships/hyperlink" Target="#MASTER!A1"/></Relationships>
</file>

<file path=xl/drawings/_rels/drawing90.xml.rels><?xml version="1.0" encoding="UTF-8" standalone="yes"?>
<Relationships xmlns="http://schemas.openxmlformats.org/package/2006/relationships"><Relationship Id="rId1" Type="http://schemas.openxmlformats.org/officeDocument/2006/relationships/hyperlink" Target="#MASTER!A1"/></Relationships>
</file>

<file path=xl/drawings/_rels/drawing91.xml.rels><?xml version="1.0" encoding="UTF-8" standalone="yes"?>
<Relationships xmlns="http://schemas.openxmlformats.org/package/2006/relationships"><Relationship Id="rId1" Type="http://schemas.openxmlformats.org/officeDocument/2006/relationships/hyperlink" Target="#MASTER!A1"/></Relationships>
</file>

<file path=xl/drawings/_rels/drawing92.xml.rels><?xml version="1.0" encoding="UTF-8" standalone="yes"?>
<Relationships xmlns="http://schemas.openxmlformats.org/package/2006/relationships"><Relationship Id="rId1" Type="http://schemas.openxmlformats.org/officeDocument/2006/relationships/hyperlink" Target="#MASTER!A1"/></Relationships>
</file>

<file path=xl/drawings/_rels/drawing93.xml.rels><?xml version="1.0" encoding="UTF-8" standalone="yes"?>
<Relationships xmlns="http://schemas.openxmlformats.org/package/2006/relationships"><Relationship Id="rId1" Type="http://schemas.openxmlformats.org/officeDocument/2006/relationships/hyperlink" Target="#MASTER!A1"/></Relationships>
</file>

<file path=xl/drawings/_rels/drawing94.xml.rels><?xml version="1.0" encoding="UTF-8" standalone="yes"?>
<Relationships xmlns="http://schemas.openxmlformats.org/package/2006/relationships"><Relationship Id="rId1" Type="http://schemas.openxmlformats.org/officeDocument/2006/relationships/hyperlink" Target="#MASTER!A1"/></Relationships>
</file>

<file path=xl/drawings/_rels/drawing95.xml.rels><?xml version="1.0" encoding="UTF-8" standalone="yes"?>
<Relationships xmlns="http://schemas.openxmlformats.org/package/2006/relationships"><Relationship Id="rId1" Type="http://schemas.openxmlformats.org/officeDocument/2006/relationships/hyperlink" Target="#MASTER!A1"/></Relationships>
</file>

<file path=xl/drawings/_rels/drawing96.xml.rels><?xml version="1.0" encoding="UTF-8" standalone="yes"?>
<Relationships xmlns="http://schemas.openxmlformats.org/package/2006/relationships"><Relationship Id="rId1" Type="http://schemas.openxmlformats.org/officeDocument/2006/relationships/hyperlink" Target="#MASTER!A1"/></Relationships>
</file>

<file path=xl/drawings/_rels/drawing97.xml.rels><?xml version="1.0" encoding="UTF-8" standalone="yes"?>
<Relationships xmlns="http://schemas.openxmlformats.org/package/2006/relationships"><Relationship Id="rId1" Type="http://schemas.openxmlformats.org/officeDocument/2006/relationships/hyperlink" Target="#MASTER!A1"/></Relationships>
</file>

<file path=xl/drawings/_rels/drawing98.xml.rels><?xml version="1.0" encoding="UTF-8" standalone="yes"?>
<Relationships xmlns="http://schemas.openxmlformats.org/package/2006/relationships"><Relationship Id="rId1" Type="http://schemas.openxmlformats.org/officeDocument/2006/relationships/hyperlink" Target="#MASTER!A1"/></Relationships>
</file>

<file path=xl/drawings/_rels/drawing99.xml.rels><?xml version="1.0" encoding="UTF-8" standalone="yes"?>
<Relationships xmlns="http://schemas.openxmlformats.org/package/2006/relationships"><Relationship Id="rId1" Type="http://schemas.openxmlformats.org/officeDocument/2006/relationships/hyperlink" Target="#MASTER!A1"/></Relationships>
</file>

<file path=xl/drawings/_rels/drawing100.xml.rels><?xml version="1.0" encoding="UTF-8" standalone="yes"?>
<Relationships xmlns="http://schemas.openxmlformats.org/package/2006/relationships"><Relationship Id="rId1" Type="http://schemas.openxmlformats.org/officeDocument/2006/relationships/hyperlink" Target="#MASTER!A1"/></Relationships>
</file>

<file path=xl/drawings/_rels/drawing101.xml.rels><?xml version="1.0" encoding="UTF-8" standalone="yes"?>
<Relationships xmlns="http://schemas.openxmlformats.org/package/2006/relationships"><Relationship Id="rId1" Type="http://schemas.openxmlformats.org/officeDocument/2006/relationships/hyperlink" Target="#MASTER!A1"/></Relationships>
</file>

<file path=xl/drawings/_rels/drawing102.xml.rels><?xml version="1.0" encoding="UTF-8" standalone="yes"?>
<Relationships xmlns="http://schemas.openxmlformats.org/package/2006/relationships"><Relationship Id="rId1" Type="http://schemas.openxmlformats.org/officeDocument/2006/relationships/hyperlink" Target="#MASTER!A1"/></Relationships>
</file>

<file path=xl/drawings/_rels/drawing103.xml.rels><?xml version="1.0" encoding="UTF-8" standalone="yes"?>
<Relationships xmlns="http://schemas.openxmlformats.org/package/2006/relationships"><Relationship Id="rId1" Type="http://schemas.openxmlformats.org/officeDocument/2006/relationships/hyperlink" Target="#MASTER!A1"/></Relationships>
</file>

<file path=xl/drawings/_rels/drawing104.xml.rels><?xml version="1.0" encoding="UTF-8" standalone="yes"?>
<Relationships xmlns="http://schemas.openxmlformats.org/package/2006/relationships"><Relationship Id="rId1" Type="http://schemas.openxmlformats.org/officeDocument/2006/relationships/hyperlink" Target="#MASTER!A1"/></Relationships>
</file>

<file path=xl/drawings/_rels/drawing105.xml.rels><?xml version="1.0" encoding="UTF-8" standalone="yes"?>
<Relationships xmlns="http://schemas.openxmlformats.org/package/2006/relationships"><Relationship Id="rId1" Type="http://schemas.openxmlformats.org/officeDocument/2006/relationships/hyperlink" Target="#MASTER!A1"/></Relationships>
</file>

<file path=xl/drawings/_rels/drawing106.xml.rels><?xml version="1.0" encoding="UTF-8" standalone="yes"?>
<Relationships xmlns="http://schemas.openxmlformats.org/package/2006/relationships"><Relationship Id="rId1" Type="http://schemas.openxmlformats.org/officeDocument/2006/relationships/hyperlink" Target="#MASTER!A1"/></Relationships>
</file>

<file path=xl/drawings/_rels/drawing107.xml.rels><?xml version="1.0" encoding="UTF-8" standalone="yes"?>
<Relationships xmlns="http://schemas.openxmlformats.org/package/2006/relationships"><Relationship Id="rId1" Type="http://schemas.openxmlformats.org/officeDocument/2006/relationships/hyperlink" Target="#MASTER!A1"/></Relationships>
</file>

<file path=xl/drawings/_rels/drawing108.xml.rels><?xml version="1.0" encoding="UTF-8" standalone="yes"?>
<Relationships xmlns="http://schemas.openxmlformats.org/package/2006/relationships"><Relationship Id="rId1" Type="http://schemas.openxmlformats.org/officeDocument/2006/relationships/hyperlink" Target="#MASTER!A1"/></Relationships>
</file>

<file path=xl/drawings/_rels/drawing109.xml.rels><?xml version="1.0" encoding="UTF-8" standalone="yes"?>
<Relationships xmlns="http://schemas.openxmlformats.org/package/2006/relationships"><Relationship Id="rId1" Type="http://schemas.openxmlformats.org/officeDocument/2006/relationships/hyperlink" Target="#MASTER!A1"/></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5</xdr:col>
      <xdr:colOff>133350</xdr:colOff>
      <xdr:row>3</xdr:row>
      <xdr:rowOff>19050</xdr:rowOff>
    </xdr:from>
    <xdr:to>
      <xdr:col>9</xdr:col>
      <xdr:colOff>409575</xdr:colOff>
      <xdr:row>4</xdr:row>
      <xdr:rowOff>1</xdr:rowOff>
    </xdr:to>
    <xdr:pic>
      <xdr:nvPicPr>
        <xdr:cNvPr id="2" name="Picture 1" descr="lord-rama-43a.jpg"/>
        <xdr:cNvPicPr>
          <a:picLocks noChangeAspect="1"/>
        </xdr:cNvPicPr>
      </xdr:nvPicPr>
      <xdr:blipFill>
        <a:blip xmlns:r="http://schemas.openxmlformats.org/officeDocument/2006/relationships" r:embed="rId1" cstate="print"/>
        <a:stretch>
          <a:fillRect/>
        </a:stretch>
      </xdr:blipFill>
      <xdr:spPr>
        <a:xfrm>
          <a:off x="3524250" y="800100"/>
          <a:ext cx="2266950" cy="11715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337038</xdr:colOff>
      <xdr:row>1</xdr:row>
      <xdr:rowOff>109904</xdr:rowOff>
    </xdr:from>
    <xdr:to>
      <xdr:col>5</xdr:col>
      <xdr:colOff>43962</xdr:colOff>
      <xdr:row>2</xdr:row>
      <xdr:rowOff>366346</xdr:rowOff>
    </xdr:to>
    <xdr:sp macro="" textlink="">
      <xdr:nvSpPr>
        <xdr:cNvPr id="23" name="Rounded Rectangle 22">
          <a:hlinkClick xmlns:r="http://schemas.openxmlformats.org/officeDocument/2006/relationships" r:id="rId1"/>
        </xdr:cNvPr>
        <xdr:cNvSpPr/>
      </xdr:nvSpPr>
      <xdr:spPr>
        <a:xfrm>
          <a:off x="1934307" y="300404"/>
          <a:ext cx="1223597" cy="446942"/>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r>
            <a:rPr lang="en-US" sz="1100">
              <a:latin typeface="DevLys 010" pitchFamily="2" charset="0"/>
            </a:rPr>
            <a:t>vodk'k fu;e</a:t>
          </a:r>
          <a:r>
            <a:rPr lang="en-US" sz="1100" baseline="0">
              <a:latin typeface="DevLys 010" pitchFamily="2" charset="0"/>
            </a:rPr>
            <a:t> ,oa jktLFkku lsok fu;e</a:t>
          </a:r>
          <a:endParaRPr lang="en-US" sz="1100">
            <a:latin typeface="DevLys 010" pitchFamily="2" charset="0"/>
          </a:endParaRPr>
        </a:p>
      </xdr:txBody>
    </xdr:sp>
    <xdr:clientData/>
  </xdr:twoCellAnchor>
  <xdr:twoCellAnchor>
    <xdr:from>
      <xdr:col>5</xdr:col>
      <xdr:colOff>95249</xdr:colOff>
      <xdr:row>1</xdr:row>
      <xdr:rowOff>102577</xdr:rowOff>
    </xdr:from>
    <xdr:to>
      <xdr:col>6</xdr:col>
      <xdr:colOff>534865</xdr:colOff>
      <xdr:row>2</xdr:row>
      <xdr:rowOff>329712</xdr:rowOff>
    </xdr:to>
    <xdr:sp macro="" textlink="">
      <xdr:nvSpPr>
        <xdr:cNvPr id="24" name="Rounded Rectangle 23">
          <a:hlinkClick xmlns:r="http://schemas.openxmlformats.org/officeDocument/2006/relationships" r:id="rId2"/>
        </xdr:cNvPr>
        <xdr:cNvSpPr/>
      </xdr:nvSpPr>
      <xdr:spPr>
        <a:xfrm>
          <a:off x="3209191" y="293077"/>
          <a:ext cx="1106366" cy="417635"/>
        </a:xfrm>
        <a:prstGeom prst="roundRect">
          <a:avLst/>
        </a:prstGeom>
      </xdr:spPr>
      <xdr:style>
        <a:lnRef idx="0">
          <a:schemeClr val="accent3"/>
        </a:lnRef>
        <a:fillRef idx="3">
          <a:schemeClr val="accent3"/>
        </a:fillRef>
        <a:effectRef idx="3">
          <a:schemeClr val="accent3"/>
        </a:effectRef>
        <a:fontRef idx="minor">
          <a:schemeClr val="lt1"/>
        </a:fontRef>
      </xdr:style>
      <xdr:txBody>
        <a:bodyPr rtlCol="0" anchor="ctr"/>
        <a:lstStyle/>
        <a:p>
          <a:pPr marL="0" indent="0" algn="l"/>
          <a:r>
            <a:rPr lang="en-US" sz="1200">
              <a:solidFill>
                <a:schemeClr val="lt1"/>
              </a:solidFill>
              <a:latin typeface="DevLys 010 " pitchFamily="2" charset="0"/>
              <a:ea typeface="+mn-ea"/>
              <a:cs typeface="Times New Roman" pitchFamily="18" charset="0"/>
            </a:rPr>
            <a:t>laLFkkiu 'kk[kk</a:t>
          </a:r>
        </a:p>
      </xdr:txBody>
    </xdr:sp>
    <xdr:clientData/>
  </xdr:twoCellAnchor>
  <xdr:twoCellAnchor>
    <xdr:from>
      <xdr:col>0</xdr:col>
      <xdr:colOff>58616</xdr:colOff>
      <xdr:row>1</xdr:row>
      <xdr:rowOff>21981</xdr:rowOff>
    </xdr:from>
    <xdr:to>
      <xdr:col>2</xdr:col>
      <xdr:colOff>307731</xdr:colOff>
      <xdr:row>2</xdr:row>
      <xdr:rowOff>395655</xdr:rowOff>
    </xdr:to>
    <xdr:sp macro="" textlink="">
      <xdr:nvSpPr>
        <xdr:cNvPr id="31" name="Right Arrow Callout 30"/>
        <xdr:cNvSpPr/>
      </xdr:nvSpPr>
      <xdr:spPr>
        <a:xfrm>
          <a:off x="58616" y="212481"/>
          <a:ext cx="1846384" cy="564174"/>
        </a:xfrm>
        <a:prstGeom prst="rightArrowCallout">
          <a:avLst/>
        </a:prstGeom>
        <a:solidFill>
          <a:srgbClr val="7030A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l"/>
          <a:r>
            <a:rPr lang="en-US" sz="1200">
              <a:latin typeface="DevLys 010" pitchFamily="2" charset="0"/>
            </a:rPr>
            <a:t>lh/ks gh 'khVksa ij tkus gsrq lkeus cVu ij fDyd djsa</a:t>
          </a:r>
        </a:p>
      </xdr:txBody>
    </xdr:sp>
    <xdr:clientData/>
  </xdr:twoCellAnchor>
  <xdr:twoCellAnchor>
    <xdr:from>
      <xdr:col>6</xdr:col>
      <xdr:colOff>615462</xdr:colOff>
      <xdr:row>1</xdr:row>
      <xdr:rowOff>102577</xdr:rowOff>
    </xdr:from>
    <xdr:to>
      <xdr:col>8</xdr:col>
      <xdr:colOff>293078</xdr:colOff>
      <xdr:row>2</xdr:row>
      <xdr:rowOff>344366</xdr:rowOff>
    </xdr:to>
    <xdr:sp macro="" textlink="">
      <xdr:nvSpPr>
        <xdr:cNvPr id="38" name="Rounded Rectangle 37">
          <a:hlinkClick xmlns:r="http://schemas.openxmlformats.org/officeDocument/2006/relationships" r:id="rId3"/>
        </xdr:cNvPr>
        <xdr:cNvSpPr/>
      </xdr:nvSpPr>
      <xdr:spPr>
        <a:xfrm>
          <a:off x="4396154" y="293077"/>
          <a:ext cx="1011116" cy="432289"/>
        </a:xfrm>
        <a:prstGeom prst="roundRect">
          <a:avLst/>
        </a:prstGeom>
      </xdr:spPr>
      <xdr:style>
        <a:lnRef idx="0">
          <a:schemeClr val="accent6"/>
        </a:lnRef>
        <a:fillRef idx="3">
          <a:schemeClr val="accent6"/>
        </a:fillRef>
        <a:effectRef idx="3">
          <a:schemeClr val="accent6"/>
        </a:effectRef>
        <a:fontRef idx="minor">
          <a:schemeClr val="lt1"/>
        </a:fontRef>
      </xdr:style>
      <xdr:txBody>
        <a:bodyPr rtlCol="0" anchor="ctr"/>
        <a:lstStyle/>
        <a:p>
          <a:pPr marL="0" indent="0" algn="l"/>
          <a:r>
            <a:rPr lang="en-US" sz="1400">
              <a:solidFill>
                <a:schemeClr val="lt1"/>
              </a:solidFill>
              <a:latin typeface="DevLys 010 " pitchFamily="2" charset="0"/>
              <a:ea typeface="+mn-ea"/>
              <a:cs typeface="Times New Roman" pitchFamily="18" charset="0"/>
            </a:rPr>
            <a:t>ys[kk 'kk[kk</a:t>
          </a:r>
        </a:p>
      </xdr:txBody>
    </xdr:sp>
    <xdr:clientData/>
  </xdr:twoCellAnchor>
  <xdr:twoCellAnchor>
    <xdr:from>
      <xdr:col>10</xdr:col>
      <xdr:colOff>42495</xdr:colOff>
      <xdr:row>1</xdr:row>
      <xdr:rowOff>117231</xdr:rowOff>
    </xdr:from>
    <xdr:to>
      <xdr:col>12</xdr:col>
      <xdr:colOff>58616</xdr:colOff>
      <xdr:row>2</xdr:row>
      <xdr:rowOff>351692</xdr:rowOff>
    </xdr:to>
    <xdr:sp macro="" textlink="">
      <xdr:nvSpPr>
        <xdr:cNvPr id="69" name="Rounded Rectangle 68">
          <a:hlinkClick xmlns:r="http://schemas.openxmlformats.org/officeDocument/2006/relationships" r:id="rId4"/>
        </xdr:cNvPr>
        <xdr:cNvSpPr/>
      </xdr:nvSpPr>
      <xdr:spPr>
        <a:xfrm>
          <a:off x="6709995" y="307731"/>
          <a:ext cx="1019909" cy="424961"/>
        </a:xfrm>
        <a:prstGeom prst="roundRect">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r>
            <a:rPr lang="en-US" sz="1200">
              <a:solidFill>
                <a:schemeClr val="lt1"/>
              </a:solidFill>
              <a:latin typeface="DevLys 010 " pitchFamily="2" charset="0"/>
              <a:ea typeface="+mn-ea"/>
              <a:cs typeface="Times New Roman" pitchFamily="18" charset="0"/>
            </a:rPr>
            <a:t>Hk.Mkj 'kk[kk</a:t>
          </a:r>
        </a:p>
      </xdr:txBody>
    </xdr:sp>
    <xdr:clientData/>
  </xdr:twoCellAnchor>
  <xdr:twoCellAnchor>
    <xdr:from>
      <xdr:col>12</xdr:col>
      <xdr:colOff>187568</xdr:colOff>
      <xdr:row>1</xdr:row>
      <xdr:rowOff>124558</xdr:rowOff>
    </xdr:from>
    <xdr:to>
      <xdr:col>13</xdr:col>
      <xdr:colOff>422029</xdr:colOff>
      <xdr:row>2</xdr:row>
      <xdr:rowOff>344365</xdr:rowOff>
    </xdr:to>
    <xdr:sp macro="" textlink="">
      <xdr:nvSpPr>
        <xdr:cNvPr id="70" name="Rounded Rectangle 69">
          <a:hlinkClick xmlns:r="http://schemas.openxmlformats.org/officeDocument/2006/relationships" r:id="rId5"/>
        </xdr:cNvPr>
        <xdr:cNvSpPr/>
      </xdr:nvSpPr>
      <xdr:spPr>
        <a:xfrm>
          <a:off x="7858856" y="315058"/>
          <a:ext cx="1055077" cy="410307"/>
        </a:xfrm>
        <a:prstGeom prst="roundRect">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r>
            <a:rPr lang="en-US" sz="1200">
              <a:solidFill>
                <a:schemeClr val="lt1"/>
              </a:solidFill>
              <a:latin typeface="DevLys 010 " pitchFamily="2" charset="0"/>
              <a:ea typeface="+mn-ea"/>
              <a:cs typeface="Times New Roman" pitchFamily="18" charset="0"/>
            </a:rPr>
            <a:t>fjDr izi=</a:t>
          </a:r>
        </a:p>
      </xdr:txBody>
    </xdr:sp>
    <xdr:clientData/>
  </xdr:twoCellAnchor>
  <xdr:twoCellAnchor>
    <xdr:from>
      <xdr:col>8</xdr:col>
      <xdr:colOff>429357</xdr:colOff>
      <xdr:row>1</xdr:row>
      <xdr:rowOff>95250</xdr:rowOff>
    </xdr:from>
    <xdr:to>
      <xdr:col>9</xdr:col>
      <xdr:colOff>570035</xdr:colOff>
      <xdr:row>2</xdr:row>
      <xdr:rowOff>335573</xdr:rowOff>
    </xdr:to>
    <xdr:sp macro="" textlink="">
      <xdr:nvSpPr>
        <xdr:cNvPr id="71" name="Rounded Rectangle 70">
          <a:hlinkClick xmlns:r="http://schemas.openxmlformats.org/officeDocument/2006/relationships" r:id="rId6"/>
        </xdr:cNvPr>
        <xdr:cNvSpPr/>
      </xdr:nvSpPr>
      <xdr:spPr>
        <a:xfrm>
          <a:off x="5543549" y="285750"/>
          <a:ext cx="1019909" cy="430823"/>
        </a:xfrm>
        <a:prstGeom prst="roundRect">
          <a:avLst/>
        </a:prstGeom>
      </xdr:spPr>
      <xdr:style>
        <a:lnRef idx="0">
          <a:schemeClr val="accent5"/>
        </a:lnRef>
        <a:fillRef idx="3">
          <a:schemeClr val="accent5"/>
        </a:fillRef>
        <a:effectRef idx="3">
          <a:schemeClr val="accent5"/>
        </a:effectRef>
        <a:fontRef idx="minor">
          <a:schemeClr val="lt1"/>
        </a:fontRef>
      </xdr:style>
      <xdr:txBody>
        <a:bodyPr rtlCol="0" anchor="ctr"/>
        <a:lstStyle/>
        <a:p>
          <a:pPr marL="0" indent="0" algn="l"/>
          <a:r>
            <a:rPr lang="en-US" sz="1200">
              <a:solidFill>
                <a:schemeClr val="lt1"/>
              </a:solidFill>
              <a:latin typeface="DevLys 010 " pitchFamily="2" charset="0"/>
              <a:ea typeface="+mn-ea"/>
              <a:cs typeface="Times New Roman" pitchFamily="18" charset="0"/>
            </a:rPr>
            <a:t>lkekU; 'kk[kk</a:t>
          </a:r>
        </a:p>
      </xdr:txBody>
    </xdr:sp>
    <xdr:clientData/>
  </xdr:twoCellAnchor>
  <xdr:twoCellAnchor>
    <xdr:from>
      <xdr:col>0</xdr:col>
      <xdr:colOff>29308</xdr:colOff>
      <xdr:row>2</xdr:row>
      <xdr:rowOff>373673</xdr:rowOff>
    </xdr:from>
    <xdr:to>
      <xdr:col>2</xdr:col>
      <xdr:colOff>212481</xdr:colOff>
      <xdr:row>3</xdr:row>
      <xdr:rowOff>388327</xdr:rowOff>
    </xdr:to>
    <xdr:sp macro="" textlink="">
      <xdr:nvSpPr>
        <xdr:cNvPr id="9" name="Notched Right Arrow 8"/>
        <xdr:cNvSpPr/>
      </xdr:nvSpPr>
      <xdr:spPr>
        <a:xfrm>
          <a:off x="29308" y="754673"/>
          <a:ext cx="1780442" cy="446942"/>
        </a:xfrm>
        <a:prstGeom prst="notchedRightArrow">
          <a:avLst/>
        </a:prstGeom>
      </xdr:spPr>
      <xdr:style>
        <a:lnRef idx="0">
          <a:schemeClr val="accent3"/>
        </a:lnRef>
        <a:fillRef idx="3">
          <a:schemeClr val="accent3"/>
        </a:fillRef>
        <a:effectRef idx="3">
          <a:schemeClr val="accent3"/>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dk;kZy;k/;{k</a:t>
          </a:r>
          <a:r>
            <a:rPr lang="en-US" sz="1100" baseline="0">
              <a:solidFill>
                <a:schemeClr val="lt1"/>
              </a:solidFill>
              <a:latin typeface="DevLys 010" pitchFamily="2" charset="0"/>
              <a:ea typeface="+mn-ea"/>
              <a:cs typeface="Times New Roman" pitchFamily="18" charset="0"/>
            </a:rPr>
            <a:t> Loa; ds fy,</a:t>
          </a:r>
          <a:endParaRPr lang="en-US" sz="1100">
            <a:solidFill>
              <a:schemeClr val="lt1"/>
            </a:solidFill>
            <a:latin typeface="DevLys 010" pitchFamily="2" charset="0"/>
            <a:ea typeface="+mn-ea"/>
            <a:cs typeface="Times New Roman" pitchFamily="18" charset="0"/>
          </a:endParaRPr>
        </a:p>
      </xdr:txBody>
    </xdr:sp>
    <xdr:clientData/>
  </xdr:twoCellAnchor>
  <xdr:twoCellAnchor>
    <xdr:from>
      <xdr:col>0</xdr:col>
      <xdr:colOff>0</xdr:colOff>
      <xdr:row>3</xdr:row>
      <xdr:rowOff>381000</xdr:rowOff>
    </xdr:from>
    <xdr:to>
      <xdr:col>2</xdr:col>
      <xdr:colOff>212481</xdr:colOff>
      <xdr:row>4</xdr:row>
      <xdr:rowOff>417635</xdr:rowOff>
    </xdr:to>
    <xdr:sp macro="" textlink="">
      <xdr:nvSpPr>
        <xdr:cNvPr id="10" name="Notched Right Arrow 9"/>
        <xdr:cNvSpPr/>
      </xdr:nvSpPr>
      <xdr:spPr>
        <a:xfrm>
          <a:off x="0" y="1194288"/>
          <a:ext cx="1809750" cy="468924"/>
        </a:xfrm>
        <a:prstGeom prst="notchedRightArrow">
          <a:avLst/>
        </a:prstGeom>
      </xdr:spPr>
      <xdr:style>
        <a:lnRef idx="0">
          <a:schemeClr val="accent5"/>
        </a:lnRef>
        <a:fillRef idx="3">
          <a:schemeClr val="accent5"/>
        </a:fillRef>
        <a:effectRef idx="3">
          <a:schemeClr val="accent5"/>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deZpkjh Loa; ds fy,</a:t>
          </a:r>
        </a:p>
      </xdr:txBody>
    </xdr:sp>
    <xdr:clientData/>
  </xdr:twoCellAnchor>
  <xdr:twoCellAnchor>
    <xdr:from>
      <xdr:col>2</xdr:col>
      <xdr:colOff>549519</xdr:colOff>
      <xdr:row>4</xdr:row>
      <xdr:rowOff>43961</xdr:rowOff>
    </xdr:from>
    <xdr:to>
      <xdr:col>4</xdr:col>
      <xdr:colOff>285750</xdr:colOff>
      <xdr:row>4</xdr:row>
      <xdr:rowOff>424961</xdr:rowOff>
    </xdr:to>
    <xdr:sp macro="" textlink="">
      <xdr:nvSpPr>
        <xdr:cNvPr id="12" name="Horizontal Scroll 11">
          <a:hlinkClick xmlns:r="http://schemas.openxmlformats.org/officeDocument/2006/relationships" r:id="rId7"/>
        </xdr:cNvPr>
        <xdr:cNvSpPr/>
      </xdr:nvSpPr>
      <xdr:spPr>
        <a:xfrm>
          <a:off x="2146788" y="1289538"/>
          <a:ext cx="813289" cy="381000"/>
        </a:xfrm>
        <a:prstGeom prst="horizontalScroll">
          <a:avLst/>
        </a:prstGeom>
        <a:solidFill>
          <a:srgbClr val="FF0000"/>
        </a:solidFill>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vodk'k izkFkZuk i=</a:t>
          </a:r>
        </a:p>
      </xdr:txBody>
    </xdr:sp>
    <xdr:clientData/>
  </xdr:twoCellAnchor>
  <xdr:twoCellAnchor>
    <xdr:from>
      <xdr:col>2</xdr:col>
      <xdr:colOff>373673</xdr:colOff>
      <xdr:row>2</xdr:row>
      <xdr:rowOff>410308</xdr:rowOff>
    </xdr:from>
    <xdr:to>
      <xdr:col>4</xdr:col>
      <xdr:colOff>307731</xdr:colOff>
      <xdr:row>3</xdr:row>
      <xdr:rowOff>402981</xdr:rowOff>
    </xdr:to>
    <xdr:sp macro="" textlink="">
      <xdr:nvSpPr>
        <xdr:cNvPr id="14" name="Oval 13">
          <a:hlinkClick xmlns:r="http://schemas.openxmlformats.org/officeDocument/2006/relationships" r:id="rId8"/>
        </xdr:cNvPr>
        <xdr:cNvSpPr/>
      </xdr:nvSpPr>
      <xdr:spPr>
        <a:xfrm>
          <a:off x="1970942" y="791308"/>
          <a:ext cx="1011116" cy="424961"/>
        </a:xfrm>
        <a:prstGeom prst="ellipse">
          <a:avLst/>
        </a:prstGeom>
        <a:solidFill>
          <a:srgbClr val="00B0F0"/>
        </a:solidFill>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vodk'k izkFkZuk i= </a:t>
          </a:r>
        </a:p>
      </xdr:txBody>
    </xdr:sp>
    <xdr:clientData/>
  </xdr:twoCellAnchor>
  <xdr:twoCellAnchor>
    <xdr:from>
      <xdr:col>4</xdr:col>
      <xdr:colOff>344366</xdr:colOff>
      <xdr:row>2</xdr:row>
      <xdr:rowOff>381000</xdr:rowOff>
    </xdr:from>
    <xdr:to>
      <xdr:col>7</xdr:col>
      <xdr:colOff>333375</xdr:colOff>
      <xdr:row>4</xdr:row>
      <xdr:rowOff>31750</xdr:rowOff>
    </xdr:to>
    <xdr:sp macro="" textlink="">
      <xdr:nvSpPr>
        <xdr:cNvPr id="15" name="Oval 14">
          <a:hlinkClick xmlns:r="http://schemas.openxmlformats.org/officeDocument/2006/relationships" r:id="rId9"/>
        </xdr:cNvPr>
        <xdr:cNvSpPr/>
      </xdr:nvSpPr>
      <xdr:spPr>
        <a:xfrm>
          <a:off x="3027241" y="762000"/>
          <a:ext cx="1759072" cy="508000"/>
        </a:xfrm>
        <a:prstGeom prst="ellipse">
          <a:avLst/>
        </a:prstGeom>
        <a:solidFill>
          <a:srgbClr val="00B050"/>
        </a:solidFill>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vodk'k ls iqu% dk;ZHHkkj xzg.k djus dk izkFkZuk i= </a:t>
          </a:r>
        </a:p>
      </xdr:txBody>
    </xdr:sp>
    <xdr:clientData/>
  </xdr:twoCellAnchor>
  <xdr:twoCellAnchor>
    <xdr:from>
      <xdr:col>7</xdr:col>
      <xdr:colOff>534866</xdr:colOff>
      <xdr:row>2</xdr:row>
      <xdr:rowOff>401515</xdr:rowOff>
    </xdr:from>
    <xdr:to>
      <xdr:col>9</xdr:col>
      <xdr:colOff>329712</xdr:colOff>
      <xdr:row>3</xdr:row>
      <xdr:rowOff>394188</xdr:rowOff>
    </xdr:to>
    <xdr:sp macro="" textlink="">
      <xdr:nvSpPr>
        <xdr:cNvPr id="16" name="Oval 15">
          <a:hlinkClick xmlns:r="http://schemas.openxmlformats.org/officeDocument/2006/relationships" r:id="rId10"/>
        </xdr:cNvPr>
        <xdr:cNvSpPr/>
      </xdr:nvSpPr>
      <xdr:spPr>
        <a:xfrm>
          <a:off x="4982308" y="782515"/>
          <a:ext cx="1340827" cy="424961"/>
        </a:xfrm>
        <a:prstGeom prst="ellipse">
          <a:avLst/>
        </a:prstGeom>
        <a:solidFill>
          <a:srgbClr val="FF0000"/>
        </a:solidFill>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vodk'k izkFkZuk i= QkeZ</a:t>
          </a:r>
        </a:p>
      </xdr:txBody>
    </xdr:sp>
    <xdr:clientData/>
  </xdr:twoCellAnchor>
  <xdr:twoCellAnchor>
    <xdr:from>
      <xdr:col>9</xdr:col>
      <xdr:colOff>366347</xdr:colOff>
      <xdr:row>2</xdr:row>
      <xdr:rowOff>432288</xdr:rowOff>
    </xdr:from>
    <xdr:to>
      <xdr:col>12</xdr:col>
      <xdr:colOff>307732</xdr:colOff>
      <xdr:row>3</xdr:row>
      <xdr:rowOff>424961</xdr:rowOff>
    </xdr:to>
    <xdr:sp macro="" textlink="">
      <xdr:nvSpPr>
        <xdr:cNvPr id="17" name="Oval 16">
          <a:hlinkClick xmlns:r="http://schemas.openxmlformats.org/officeDocument/2006/relationships" r:id="rId11"/>
        </xdr:cNvPr>
        <xdr:cNvSpPr/>
      </xdr:nvSpPr>
      <xdr:spPr>
        <a:xfrm>
          <a:off x="6359770" y="813288"/>
          <a:ext cx="1619250" cy="424961"/>
        </a:xfrm>
        <a:prstGeom prst="ellipse">
          <a:avLst/>
        </a:prstGeom>
        <a:solidFill>
          <a:srgbClr val="FFC000"/>
        </a:solidFill>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jksx vkjksX; izek.k i= ¼jktif=r½</a:t>
          </a:r>
        </a:p>
      </xdr:txBody>
    </xdr:sp>
    <xdr:clientData/>
  </xdr:twoCellAnchor>
  <xdr:twoCellAnchor>
    <xdr:from>
      <xdr:col>5</xdr:col>
      <xdr:colOff>0</xdr:colOff>
      <xdr:row>3</xdr:row>
      <xdr:rowOff>432288</xdr:rowOff>
    </xdr:from>
    <xdr:to>
      <xdr:col>7</xdr:col>
      <xdr:colOff>278423</xdr:colOff>
      <xdr:row>4</xdr:row>
      <xdr:rowOff>424960</xdr:rowOff>
    </xdr:to>
    <xdr:sp macro="" textlink="">
      <xdr:nvSpPr>
        <xdr:cNvPr id="18" name="Horizontal Scroll 17">
          <a:hlinkClick xmlns:r="http://schemas.openxmlformats.org/officeDocument/2006/relationships" r:id="rId12"/>
        </xdr:cNvPr>
        <xdr:cNvSpPr/>
      </xdr:nvSpPr>
      <xdr:spPr>
        <a:xfrm>
          <a:off x="3113942" y="1245576"/>
          <a:ext cx="1611923" cy="424961"/>
        </a:xfrm>
        <a:prstGeom prst="horizontalScroll">
          <a:avLst/>
        </a:prstGeom>
        <a:solidFill>
          <a:srgbClr val="7030A0"/>
        </a:solidFill>
      </xdr:spPr>
      <xdr:style>
        <a:lnRef idx="0">
          <a:schemeClr val="accent4"/>
        </a:lnRef>
        <a:fillRef idx="3">
          <a:schemeClr val="accent4"/>
        </a:fillRef>
        <a:effectRef idx="3">
          <a:schemeClr val="accent4"/>
        </a:effectRef>
        <a:fontRef idx="minor">
          <a:schemeClr val="lt1"/>
        </a:fontRef>
      </xdr:style>
      <xdr:txBody>
        <a:bodyPr rtlCol="0" anchor="ctr"/>
        <a:lstStyle/>
        <a:p>
          <a:r>
            <a:rPr lang="en-US" sz="1100">
              <a:solidFill>
                <a:schemeClr val="lt1"/>
              </a:solidFill>
              <a:latin typeface="DevLys 010" pitchFamily="2" charset="0"/>
              <a:ea typeface="+mn-ea"/>
              <a:cs typeface="+mn-cs"/>
            </a:rPr>
            <a:t>vodk'k ls iqu% dk;ZHkkj xzg.k djus dk izkFkZuk i= </a:t>
          </a:r>
          <a:endParaRPr lang="en-US">
            <a:latin typeface="DevLys 010" pitchFamily="2" charset="0"/>
          </a:endParaRPr>
        </a:p>
      </xdr:txBody>
    </xdr:sp>
    <xdr:clientData/>
  </xdr:twoCellAnchor>
  <xdr:twoCellAnchor>
    <xdr:from>
      <xdr:col>7</xdr:col>
      <xdr:colOff>359020</xdr:colOff>
      <xdr:row>3</xdr:row>
      <xdr:rowOff>432288</xdr:rowOff>
    </xdr:from>
    <xdr:to>
      <xdr:col>8</xdr:col>
      <xdr:colOff>805962</xdr:colOff>
      <xdr:row>5</xdr:row>
      <xdr:rowOff>7327</xdr:rowOff>
    </xdr:to>
    <xdr:sp macro="" textlink="">
      <xdr:nvSpPr>
        <xdr:cNvPr id="19" name="Horizontal Scroll 18">
          <a:hlinkClick xmlns:r="http://schemas.openxmlformats.org/officeDocument/2006/relationships" r:id="rId13"/>
        </xdr:cNvPr>
        <xdr:cNvSpPr/>
      </xdr:nvSpPr>
      <xdr:spPr>
        <a:xfrm>
          <a:off x="4806462" y="1245576"/>
          <a:ext cx="1113692" cy="439616"/>
        </a:xfrm>
        <a:prstGeom prst="horizontalScroll">
          <a:avLst/>
        </a:prstGeom>
        <a:solidFill>
          <a:srgbClr val="0070C0"/>
        </a:solidFill>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vodk'k izkFkZuk i= QkeZ</a:t>
          </a:r>
        </a:p>
      </xdr:txBody>
    </xdr:sp>
    <xdr:clientData/>
  </xdr:twoCellAnchor>
  <xdr:twoCellAnchor>
    <xdr:from>
      <xdr:col>9</xdr:col>
      <xdr:colOff>14655</xdr:colOff>
      <xdr:row>3</xdr:row>
      <xdr:rowOff>432288</xdr:rowOff>
    </xdr:from>
    <xdr:to>
      <xdr:col>11</xdr:col>
      <xdr:colOff>307731</xdr:colOff>
      <xdr:row>4</xdr:row>
      <xdr:rowOff>424960</xdr:rowOff>
    </xdr:to>
    <xdr:sp macro="" textlink="">
      <xdr:nvSpPr>
        <xdr:cNvPr id="20" name="Horizontal Scroll 19">
          <a:hlinkClick xmlns:r="http://schemas.openxmlformats.org/officeDocument/2006/relationships" r:id="rId14"/>
        </xdr:cNvPr>
        <xdr:cNvSpPr/>
      </xdr:nvSpPr>
      <xdr:spPr>
        <a:xfrm>
          <a:off x="6008078" y="1245576"/>
          <a:ext cx="1252903" cy="424961"/>
        </a:xfrm>
        <a:prstGeom prst="horizontalScroll">
          <a:avLst/>
        </a:prstGeom>
        <a:solidFill>
          <a:srgbClr val="00B0F0"/>
        </a:solidFill>
      </xdr:spPr>
      <xdr:style>
        <a:lnRef idx="0">
          <a:schemeClr val="accent4"/>
        </a:lnRef>
        <a:fillRef idx="3">
          <a:schemeClr val="accent4"/>
        </a:fillRef>
        <a:effectRef idx="3">
          <a:schemeClr val="accent4"/>
        </a:effectRef>
        <a:fontRef idx="minor">
          <a:schemeClr val="lt1"/>
        </a:fontRef>
      </xdr:style>
      <xdr:txBody>
        <a:bodyPr rtlCol="0" anchor="ctr"/>
        <a:lstStyle/>
        <a:p>
          <a:r>
            <a:rPr lang="en-US" sz="1100">
              <a:solidFill>
                <a:schemeClr val="lt1"/>
              </a:solidFill>
              <a:latin typeface="DevLys 010" pitchFamily="2" charset="0"/>
              <a:ea typeface="+mn-ea"/>
              <a:cs typeface="+mn-cs"/>
            </a:rPr>
            <a:t>jksx vkjksX; izek.k i= ¼vjktif=r½</a:t>
          </a:r>
          <a:endParaRPr lang="en-US">
            <a:latin typeface="DevLys 010" pitchFamily="2" charset="0"/>
          </a:endParaRPr>
        </a:p>
      </xdr:txBody>
    </xdr:sp>
    <xdr:clientData/>
  </xdr:twoCellAnchor>
  <xdr:twoCellAnchor>
    <xdr:from>
      <xdr:col>12</xdr:col>
      <xdr:colOff>322386</xdr:colOff>
      <xdr:row>2</xdr:row>
      <xdr:rowOff>432288</xdr:rowOff>
    </xdr:from>
    <xdr:to>
      <xdr:col>13</xdr:col>
      <xdr:colOff>1011116</xdr:colOff>
      <xdr:row>3</xdr:row>
      <xdr:rowOff>424961</xdr:rowOff>
    </xdr:to>
    <xdr:sp macro="" textlink="">
      <xdr:nvSpPr>
        <xdr:cNvPr id="21" name="Oval 20">
          <a:hlinkClick xmlns:r="http://schemas.openxmlformats.org/officeDocument/2006/relationships" r:id="rId15"/>
        </xdr:cNvPr>
        <xdr:cNvSpPr/>
      </xdr:nvSpPr>
      <xdr:spPr>
        <a:xfrm>
          <a:off x="7993674" y="813288"/>
          <a:ext cx="1509346" cy="424961"/>
        </a:xfrm>
        <a:prstGeom prst="ellipse">
          <a:avLst/>
        </a:prstGeom>
        <a:solidFill>
          <a:srgbClr val="7030A0"/>
        </a:solidFill>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r>
            <a:rPr lang="en-US" sz="1100">
              <a:solidFill>
                <a:schemeClr val="lt1"/>
              </a:solidFill>
              <a:latin typeface="DevLys 010" pitchFamily="2" charset="0"/>
              <a:ea typeface="+mn-ea"/>
              <a:cs typeface="Times New Roman" pitchFamily="18" charset="0"/>
            </a:rPr>
            <a:t>10 fnu mikftZr vodk'k izkFkZuk i=</a:t>
          </a:r>
        </a:p>
      </xdr:txBody>
    </xdr:sp>
    <xdr:clientData/>
  </xdr:twoCellAnchor>
  <xdr:twoCellAnchor>
    <xdr:from>
      <xdr:col>11</xdr:col>
      <xdr:colOff>452806</xdr:colOff>
      <xdr:row>3</xdr:row>
      <xdr:rowOff>430823</xdr:rowOff>
    </xdr:from>
    <xdr:to>
      <xdr:col>13</xdr:col>
      <xdr:colOff>520212</xdr:colOff>
      <xdr:row>5</xdr:row>
      <xdr:rowOff>36635</xdr:rowOff>
    </xdr:to>
    <xdr:sp macro="" textlink="">
      <xdr:nvSpPr>
        <xdr:cNvPr id="22" name="Horizontal Scroll 21">
          <a:hlinkClick xmlns:r="http://schemas.openxmlformats.org/officeDocument/2006/relationships" r:id="rId16"/>
        </xdr:cNvPr>
        <xdr:cNvSpPr/>
      </xdr:nvSpPr>
      <xdr:spPr>
        <a:xfrm>
          <a:off x="7406056" y="1244111"/>
          <a:ext cx="1606060" cy="470389"/>
        </a:xfrm>
        <a:prstGeom prst="horizontalScroll">
          <a:avLst/>
        </a:prstGeom>
        <a:solidFill>
          <a:srgbClr val="00B050"/>
        </a:solidFill>
      </xdr:spPr>
      <xdr:style>
        <a:lnRef idx="0">
          <a:schemeClr val="accent4"/>
        </a:lnRef>
        <a:fillRef idx="3">
          <a:schemeClr val="accent4"/>
        </a:fillRef>
        <a:effectRef idx="3">
          <a:schemeClr val="accent4"/>
        </a:effectRef>
        <a:fontRef idx="minor">
          <a:schemeClr val="lt1"/>
        </a:fontRef>
      </xdr:style>
      <xdr:txBody>
        <a:bodyPr rtlCol="0" anchor="ctr"/>
        <a:lstStyle/>
        <a:p>
          <a:r>
            <a:rPr lang="en-US" sz="1100">
              <a:solidFill>
                <a:schemeClr val="lt1"/>
              </a:solidFill>
              <a:latin typeface="DevLys 010" pitchFamily="2" charset="0"/>
              <a:ea typeface="+mn-ea"/>
              <a:cs typeface="+mn-cs"/>
            </a:rPr>
            <a:t>10 fnu mikftZr vodk'k izkFkZuk i=</a:t>
          </a:r>
          <a:endParaRPr lang="en-US">
            <a:latin typeface="DevLys 010" pitchFamily="2"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28574</xdr:colOff>
      <xdr:row>3</xdr:row>
      <xdr:rowOff>38100</xdr:rowOff>
    </xdr:from>
    <xdr:to>
      <xdr:col>9</xdr:col>
      <xdr:colOff>428624</xdr:colOff>
      <xdr:row>3</xdr:row>
      <xdr:rowOff>390525</xdr:rowOff>
    </xdr:to>
    <xdr:sp macro="" textlink="">
      <xdr:nvSpPr>
        <xdr:cNvPr id="2" name="Oval 1">
          <a:hlinkClick xmlns:r="http://schemas.openxmlformats.org/officeDocument/2006/relationships" r:id="rId1"/>
        </xdr:cNvPr>
        <xdr:cNvSpPr/>
      </xdr:nvSpPr>
      <xdr:spPr>
        <a:xfrm>
          <a:off x="5295899" y="1628775"/>
          <a:ext cx="1057275" cy="352425"/>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76200</xdr:colOff>
      <xdr:row>4</xdr:row>
      <xdr:rowOff>57151</xdr:rowOff>
    </xdr:from>
    <xdr:to>
      <xdr:col>9</xdr:col>
      <xdr:colOff>447675</xdr:colOff>
      <xdr:row>4</xdr:row>
      <xdr:rowOff>428625</xdr:rowOff>
    </xdr:to>
    <xdr:sp macro="" textlink="">
      <xdr:nvSpPr>
        <xdr:cNvPr id="3" name="Oval 2">
          <a:hlinkClick xmlns:r="http://schemas.openxmlformats.org/officeDocument/2006/relationships" r:id="rId2"/>
        </xdr:cNvPr>
        <xdr:cNvSpPr/>
      </xdr:nvSpPr>
      <xdr:spPr>
        <a:xfrm>
          <a:off x="5343525" y="2114551"/>
          <a:ext cx="1028700" cy="371474"/>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95250</xdr:colOff>
      <xdr:row>6</xdr:row>
      <xdr:rowOff>47625</xdr:rowOff>
    </xdr:from>
    <xdr:to>
      <xdr:col>9</xdr:col>
      <xdr:colOff>438150</xdr:colOff>
      <xdr:row>6</xdr:row>
      <xdr:rowOff>381001</xdr:rowOff>
    </xdr:to>
    <xdr:sp macro="" textlink="">
      <xdr:nvSpPr>
        <xdr:cNvPr id="4" name="Oval 3">
          <a:hlinkClick xmlns:r="http://schemas.openxmlformats.org/officeDocument/2006/relationships" r:id="rId3"/>
        </xdr:cNvPr>
        <xdr:cNvSpPr/>
      </xdr:nvSpPr>
      <xdr:spPr>
        <a:xfrm>
          <a:off x="5362575" y="3038475"/>
          <a:ext cx="1000125" cy="333376"/>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123825</xdr:colOff>
      <xdr:row>7</xdr:row>
      <xdr:rowOff>66676</xdr:rowOff>
    </xdr:from>
    <xdr:to>
      <xdr:col>9</xdr:col>
      <xdr:colOff>438150</xdr:colOff>
      <xdr:row>7</xdr:row>
      <xdr:rowOff>438150</xdr:rowOff>
    </xdr:to>
    <xdr:sp macro="" textlink="">
      <xdr:nvSpPr>
        <xdr:cNvPr id="5" name="Oval 4">
          <a:hlinkClick xmlns:r="http://schemas.openxmlformats.org/officeDocument/2006/relationships" r:id="rId4"/>
        </xdr:cNvPr>
        <xdr:cNvSpPr/>
      </xdr:nvSpPr>
      <xdr:spPr>
        <a:xfrm>
          <a:off x="5391150" y="3524251"/>
          <a:ext cx="971550" cy="371474"/>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66675</xdr:colOff>
      <xdr:row>9</xdr:row>
      <xdr:rowOff>38100</xdr:rowOff>
    </xdr:from>
    <xdr:to>
      <xdr:col>9</xdr:col>
      <xdr:colOff>438150</xdr:colOff>
      <xdr:row>9</xdr:row>
      <xdr:rowOff>400050</xdr:rowOff>
    </xdr:to>
    <xdr:sp macro="" textlink="">
      <xdr:nvSpPr>
        <xdr:cNvPr id="6" name="Oval 5">
          <a:hlinkClick xmlns:r="http://schemas.openxmlformats.org/officeDocument/2006/relationships" r:id="rId5"/>
        </xdr:cNvPr>
        <xdr:cNvSpPr/>
      </xdr:nvSpPr>
      <xdr:spPr>
        <a:xfrm>
          <a:off x="5334000" y="3962400"/>
          <a:ext cx="1028700" cy="361950"/>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104775</xdr:colOff>
      <xdr:row>15</xdr:row>
      <xdr:rowOff>38100</xdr:rowOff>
    </xdr:from>
    <xdr:to>
      <xdr:col>9</xdr:col>
      <xdr:colOff>381000</xdr:colOff>
      <xdr:row>15</xdr:row>
      <xdr:rowOff>400050</xdr:rowOff>
    </xdr:to>
    <xdr:sp macro="" textlink="">
      <xdr:nvSpPr>
        <xdr:cNvPr id="7" name="Oval 6">
          <a:hlinkClick xmlns:r="http://schemas.openxmlformats.org/officeDocument/2006/relationships" r:id="rId6"/>
        </xdr:cNvPr>
        <xdr:cNvSpPr/>
      </xdr:nvSpPr>
      <xdr:spPr>
        <a:xfrm>
          <a:off x="5372100" y="5829300"/>
          <a:ext cx="933450" cy="361950"/>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123825</xdr:colOff>
      <xdr:row>18</xdr:row>
      <xdr:rowOff>28575</xdr:rowOff>
    </xdr:from>
    <xdr:to>
      <xdr:col>9</xdr:col>
      <xdr:colOff>381001</xdr:colOff>
      <xdr:row>18</xdr:row>
      <xdr:rowOff>419100</xdr:rowOff>
    </xdr:to>
    <xdr:sp macro="" textlink="">
      <xdr:nvSpPr>
        <xdr:cNvPr id="8" name="Oval 7">
          <a:hlinkClick xmlns:r="http://schemas.openxmlformats.org/officeDocument/2006/relationships" r:id="rId7"/>
        </xdr:cNvPr>
        <xdr:cNvSpPr/>
      </xdr:nvSpPr>
      <xdr:spPr>
        <a:xfrm>
          <a:off x="5391150" y="6753225"/>
          <a:ext cx="914401" cy="390525"/>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10</xdr:col>
      <xdr:colOff>295275</xdr:colOff>
      <xdr:row>4</xdr:row>
      <xdr:rowOff>295274</xdr:rowOff>
    </xdr:from>
    <xdr:to>
      <xdr:col>12</xdr:col>
      <xdr:colOff>466725</xdr:colOff>
      <xdr:row>7</xdr:row>
      <xdr:rowOff>152399</xdr:rowOff>
    </xdr:to>
    <xdr:sp macro="" textlink="">
      <xdr:nvSpPr>
        <xdr:cNvPr id="10" name="Oval 9">
          <a:hlinkClick xmlns:r="http://schemas.openxmlformats.org/officeDocument/2006/relationships" r:id="rId8"/>
        </xdr:cNvPr>
        <xdr:cNvSpPr/>
      </xdr:nvSpPr>
      <xdr:spPr>
        <a:xfrm>
          <a:off x="6953250" y="1952624"/>
          <a:ext cx="1390650" cy="885825"/>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twoCellAnchor>
    <xdr:from>
      <xdr:col>8</xdr:col>
      <xdr:colOff>76200</xdr:colOff>
      <xdr:row>20</xdr:row>
      <xdr:rowOff>85725</xdr:rowOff>
    </xdr:from>
    <xdr:to>
      <xdr:col>9</xdr:col>
      <xdr:colOff>390525</xdr:colOff>
      <xdr:row>20</xdr:row>
      <xdr:rowOff>561975</xdr:rowOff>
    </xdr:to>
    <xdr:sp macro="" textlink="">
      <xdr:nvSpPr>
        <xdr:cNvPr id="11" name="Oval 10">
          <a:hlinkClick xmlns:r="http://schemas.openxmlformats.org/officeDocument/2006/relationships" r:id="rId9"/>
        </xdr:cNvPr>
        <xdr:cNvSpPr/>
      </xdr:nvSpPr>
      <xdr:spPr>
        <a:xfrm>
          <a:off x="5343525" y="8210550"/>
          <a:ext cx="971550" cy="476250"/>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76200</xdr:colOff>
      <xdr:row>17</xdr:row>
      <xdr:rowOff>28575</xdr:rowOff>
    </xdr:from>
    <xdr:to>
      <xdr:col>9</xdr:col>
      <xdr:colOff>314325</xdr:colOff>
      <xdr:row>17</xdr:row>
      <xdr:rowOff>390525</xdr:rowOff>
    </xdr:to>
    <xdr:sp macro="" textlink="">
      <xdr:nvSpPr>
        <xdr:cNvPr id="12" name="Oval 11">
          <a:hlinkClick xmlns:r="http://schemas.openxmlformats.org/officeDocument/2006/relationships" r:id="rId10"/>
        </xdr:cNvPr>
        <xdr:cNvSpPr/>
      </xdr:nvSpPr>
      <xdr:spPr>
        <a:xfrm>
          <a:off x="5343525" y="8153400"/>
          <a:ext cx="895350" cy="361950"/>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95250</xdr:colOff>
      <xdr:row>16</xdr:row>
      <xdr:rowOff>66675</xdr:rowOff>
    </xdr:from>
    <xdr:to>
      <xdr:col>9</xdr:col>
      <xdr:colOff>314325</xdr:colOff>
      <xdr:row>16</xdr:row>
      <xdr:rowOff>419101</xdr:rowOff>
    </xdr:to>
    <xdr:sp macro="" textlink="">
      <xdr:nvSpPr>
        <xdr:cNvPr id="13" name="Oval 12">
          <a:hlinkClick xmlns:r="http://schemas.openxmlformats.org/officeDocument/2006/relationships" r:id="rId11"/>
        </xdr:cNvPr>
        <xdr:cNvSpPr/>
      </xdr:nvSpPr>
      <xdr:spPr>
        <a:xfrm>
          <a:off x="5362575" y="8658225"/>
          <a:ext cx="876300" cy="352426"/>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twoCellAnchor>
    <xdr:from>
      <xdr:col>8</xdr:col>
      <xdr:colOff>66675</xdr:colOff>
      <xdr:row>19</xdr:row>
      <xdr:rowOff>66675</xdr:rowOff>
    </xdr:from>
    <xdr:to>
      <xdr:col>9</xdr:col>
      <xdr:colOff>304800</xdr:colOff>
      <xdr:row>19</xdr:row>
      <xdr:rowOff>428625</xdr:rowOff>
    </xdr:to>
    <xdr:sp macro="" textlink="">
      <xdr:nvSpPr>
        <xdr:cNvPr id="14" name="Oval 13">
          <a:hlinkClick xmlns:r="http://schemas.openxmlformats.org/officeDocument/2006/relationships" r:id="rId12"/>
        </xdr:cNvPr>
        <xdr:cNvSpPr/>
      </xdr:nvSpPr>
      <xdr:spPr>
        <a:xfrm>
          <a:off x="5334000" y="7724775"/>
          <a:ext cx="895350" cy="361950"/>
        </a:xfrm>
        <a:prstGeom prst="ellipse">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85725</xdr:colOff>
      <xdr:row>4</xdr:row>
      <xdr:rowOff>28576</xdr:rowOff>
    </xdr:from>
    <xdr:to>
      <xdr:col>7</xdr:col>
      <xdr:colOff>971550</xdr:colOff>
      <xdr:row>4</xdr:row>
      <xdr:rowOff>381000</xdr:rowOff>
    </xdr:to>
    <xdr:sp macro="" textlink="">
      <xdr:nvSpPr>
        <xdr:cNvPr id="16" name="Oval 15">
          <a:hlinkClick xmlns:r="http://schemas.openxmlformats.org/officeDocument/2006/relationships" r:id="rId1"/>
        </xdr:cNvPr>
        <xdr:cNvSpPr/>
      </xdr:nvSpPr>
      <xdr:spPr>
        <a:xfrm>
          <a:off x="5572125" y="1438276"/>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9</xdr:col>
      <xdr:colOff>0</xdr:colOff>
      <xdr:row>5</xdr:row>
      <xdr:rowOff>1</xdr:rowOff>
    </xdr:from>
    <xdr:to>
      <xdr:col>11</xdr:col>
      <xdr:colOff>314325</xdr:colOff>
      <xdr:row>7</xdr:row>
      <xdr:rowOff>190500</xdr:rowOff>
    </xdr:to>
    <xdr:sp macro="" textlink="">
      <xdr:nvSpPr>
        <xdr:cNvPr id="17" name="Oval 16">
          <a:hlinkClick xmlns:r="http://schemas.openxmlformats.org/officeDocument/2006/relationships" r:id="rId2"/>
        </xdr:cNvPr>
        <xdr:cNvSpPr/>
      </xdr:nvSpPr>
      <xdr:spPr>
        <a:xfrm>
          <a:off x="6819900" y="1752601"/>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twoCellAnchor>
    <xdr:from>
      <xdr:col>7</xdr:col>
      <xdr:colOff>66675</xdr:colOff>
      <xdr:row>5</xdr:row>
      <xdr:rowOff>57150</xdr:rowOff>
    </xdr:from>
    <xdr:to>
      <xdr:col>7</xdr:col>
      <xdr:colOff>952500</xdr:colOff>
      <xdr:row>5</xdr:row>
      <xdr:rowOff>409574</xdr:rowOff>
    </xdr:to>
    <xdr:sp macro="" textlink="">
      <xdr:nvSpPr>
        <xdr:cNvPr id="21" name="Oval 20">
          <a:hlinkClick xmlns:r="http://schemas.openxmlformats.org/officeDocument/2006/relationships" r:id="rId3"/>
        </xdr:cNvPr>
        <xdr:cNvSpPr/>
      </xdr:nvSpPr>
      <xdr:spPr>
        <a:xfrm>
          <a:off x="5553075" y="19335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6</xdr:row>
      <xdr:rowOff>57150</xdr:rowOff>
    </xdr:from>
    <xdr:to>
      <xdr:col>7</xdr:col>
      <xdr:colOff>962025</xdr:colOff>
      <xdr:row>6</xdr:row>
      <xdr:rowOff>409574</xdr:rowOff>
    </xdr:to>
    <xdr:sp macro="" textlink="">
      <xdr:nvSpPr>
        <xdr:cNvPr id="22" name="Oval 21">
          <a:hlinkClick xmlns:r="http://schemas.openxmlformats.org/officeDocument/2006/relationships" r:id="rId4"/>
        </xdr:cNvPr>
        <xdr:cNvSpPr/>
      </xdr:nvSpPr>
      <xdr:spPr>
        <a:xfrm>
          <a:off x="5562600" y="24003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7</xdr:row>
      <xdr:rowOff>19050</xdr:rowOff>
    </xdr:from>
    <xdr:to>
      <xdr:col>7</xdr:col>
      <xdr:colOff>990600</xdr:colOff>
      <xdr:row>7</xdr:row>
      <xdr:rowOff>371474</xdr:rowOff>
    </xdr:to>
    <xdr:sp macro="" textlink="">
      <xdr:nvSpPr>
        <xdr:cNvPr id="23" name="Oval 22">
          <a:hlinkClick xmlns:r="http://schemas.openxmlformats.org/officeDocument/2006/relationships" r:id="rId5"/>
        </xdr:cNvPr>
        <xdr:cNvSpPr/>
      </xdr:nvSpPr>
      <xdr:spPr>
        <a:xfrm>
          <a:off x="5591175" y="28289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95250</xdr:colOff>
      <xdr:row>8</xdr:row>
      <xdr:rowOff>19050</xdr:rowOff>
    </xdr:from>
    <xdr:to>
      <xdr:col>7</xdr:col>
      <xdr:colOff>981075</xdr:colOff>
      <xdr:row>8</xdr:row>
      <xdr:rowOff>371474</xdr:rowOff>
    </xdr:to>
    <xdr:sp macro="" textlink="">
      <xdr:nvSpPr>
        <xdr:cNvPr id="24" name="Oval 23">
          <a:hlinkClick xmlns:r="http://schemas.openxmlformats.org/officeDocument/2006/relationships" r:id="rId6"/>
        </xdr:cNvPr>
        <xdr:cNvSpPr/>
      </xdr:nvSpPr>
      <xdr:spPr>
        <a:xfrm>
          <a:off x="5581650" y="32956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9</xdr:row>
      <xdr:rowOff>66675</xdr:rowOff>
    </xdr:from>
    <xdr:to>
      <xdr:col>7</xdr:col>
      <xdr:colOff>990600</xdr:colOff>
      <xdr:row>9</xdr:row>
      <xdr:rowOff>419099</xdr:rowOff>
    </xdr:to>
    <xdr:sp macro="" textlink="">
      <xdr:nvSpPr>
        <xdr:cNvPr id="25" name="Oval 24">
          <a:hlinkClick xmlns:r="http://schemas.openxmlformats.org/officeDocument/2006/relationships" r:id="rId7"/>
        </xdr:cNvPr>
        <xdr:cNvSpPr/>
      </xdr:nvSpPr>
      <xdr:spPr>
        <a:xfrm>
          <a:off x="5591175" y="38100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10</xdr:row>
      <xdr:rowOff>57150</xdr:rowOff>
    </xdr:from>
    <xdr:to>
      <xdr:col>7</xdr:col>
      <xdr:colOff>962025</xdr:colOff>
      <xdr:row>10</xdr:row>
      <xdr:rowOff>409574</xdr:rowOff>
    </xdr:to>
    <xdr:sp macro="" textlink="">
      <xdr:nvSpPr>
        <xdr:cNvPr id="26" name="Oval 25">
          <a:hlinkClick xmlns:r="http://schemas.openxmlformats.org/officeDocument/2006/relationships" r:id="rId8"/>
        </xdr:cNvPr>
        <xdr:cNvSpPr/>
      </xdr:nvSpPr>
      <xdr:spPr>
        <a:xfrm>
          <a:off x="5562600" y="42672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114300</xdr:colOff>
      <xdr:row>11</xdr:row>
      <xdr:rowOff>57150</xdr:rowOff>
    </xdr:from>
    <xdr:to>
      <xdr:col>7</xdr:col>
      <xdr:colOff>1000125</xdr:colOff>
      <xdr:row>11</xdr:row>
      <xdr:rowOff>409574</xdr:rowOff>
    </xdr:to>
    <xdr:sp macro="" textlink="">
      <xdr:nvSpPr>
        <xdr:cNvPr id="27" name="Oval 26">
          <a:hlinkClick xmlns:r="http://schemas.openxmlformats.org/officeDocument/2006/relationships" r:id="rId9"/>
        </xdr:cNvPr>
        <xdr:cNvSpPr/>
      </xdr:nvSpPr>
      <xdr:spPr>
        <a:xfrm>
          <a:off x="5600700" y="47339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12</xdr:row>
      <xdr:rowOff>38100</xdr:rowOff>
    </xdr:from>
    <xdr:to>
      <xdr:col>7</xdr:col>
      <xdr:colOff>990600</xdr:colOff>
      <xdr:row>12</xdr:row>
      <xdr:rowOff>390524</xdr:rowOff>
    </xdr:to>
    <xdr:sp macro="" textlink="">
      <xdr:nvSpPr>
        <xdr:cNvPr id="28" name="Oval 27">
          <a:hlinkClick xmlns:r="http://schemas.openxmlformats.org/officeDocument/2006/relationships" r:id="rId10"/>
        </xdr:cNvPr>
        <xdr:cNvSpPr/>
      </xdr:nvSpPr>
      <xdr:spPr>
        <a:xfrm>
          <a:off x="5591175" y="51816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13</xdr:row>
      <xdr:rowOff>85725</xdr:rowOff>
    </xdr:from>
    <xdr:to>
      <xdr:col>7</xdr:col>
      <xdr:colOff>962025</xdr:colOff>
      <xdr:row>13</xdr:row>
      <xdr:rowOff>438149</xdr:rowOff>
    </xdr:to>
    <xdr:sp macro="" textlink="">
      <xdr:nvSpPr>
        <xdr:cNvPr id="29" name="Oval 28">
          <a:hlinkClick xmlns:r="http://schemas.openxmlformats.org/officeDocument/2006/relationships" r:id="rId11"/>
        </xdr:cNvPr>
        <xdr:cNvSpPr/>
      </xdr:nvSpPr>
      <xdr:spPr>
        <a:xfrm>
          <a:off x="5562600" y="56959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14</xdr:row>
      <xdr:rowOff>47625</xdr:rowOff>
    </xdr:from>
    <xdr:to>
      <xdr:col>7</xdr:col>
      <xdr:colOff>962025</xdr:colOff>
      <xdr:row>14</xdr:row>
      <xdr:rowOff>400049</xdr:rowOff>
    </xdr:to>
    <xdr:sp macro="" textlink="">
      <xdr:nvSpPr>
        <xdr:cNvPr id="30" name="Oval 29">
          <a:hlinkClick xmlns:r="http://schemas.openxmlformats.org/officeDocument/2006/relationships" r:id="rId12"/>
        </xdr:cNvPr>
        <xdr:cNvSpPr/>
      </xdr:nvSpPr>
      <xdr:spPr>
        <a:xfrm>
          <a:off x="5562600" y="61245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95250</xdr:colOff>
      <xdr:row>15</xdr:row>
      <xdr:rowOff>47625</xdr:rowOff>
    </xdr:from>
    <xdr:to>
      <xdr:col>7</xdr:col>
      <xdr:colOff>981075</xdr:colOff>
      <xdr:row>15</xdr:row>
      <xdr:rowOff>400049</xdr:rowOff>
    </xdr:to>
    <xdr:sp macro="" textlink="">
      <xdr:nvSpPr>
        <xdr:cNvPr id="31" name="Oval 30">
          <a:hlinkClick xmlns:r="http://schemas.openxmlformats.org/officeDocument/2006/relationships" r:id="rId13"/>
        </xdr:cNvPr>
        <xdr:cNvSpPr/>
      </xdr:nvSpPr>
      <xdr:spPr>
        <a:xfrm>
          <a:off x="5581650" y="65913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16</xdr:row>
      <xdr:rowOff>19050</xdr:rowOff>
    </xdr:from>
    <xdr:to>
      <xdr:col>7</xdr:col>
      <xdr:colOff>990600</xdr:colOff>
      <xdr:row>16</xdr:row>
      <xdr:rowOff>371474</xdr:rowOff>
    </xdr:to>
    <xdr:sp macro="" textlink="">
      <xdr:nvSpPr>
        <xdr:cNvPr id="32" name="Oval 31">
          <a:hlinkClick xmlns:r="http://schemas.openxmlformats.org/officeDocument/2006/relationships" r:id="rId14"/>
        </xdr:cNvPr>
        <xdr:cNvSpPr/>
      </xdr:nvSpPr>
      <xdr:spPr>
        <a:xfrm>
          <a:off x="5591175" y="70294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114300</xdr:colOff>
      <xdr:row>18</xdr:row>
      <xdr:rowOff>9525</xdr:rowOff>
    </xdr:from>
    <xdr:to>
      <xdr:col>7</xdr:col>
      <xdr:colOff>1000125</xdr:colOff>
      <xdr:row>18</xdr:row>
      <xdr:rowOff>361949</xdr:rowOff>
    </xdr:to>
    <xdr:sp macro="" textlink="">
      <xdr:nvSpPr>
        <xdr:cNvPr id="33" name="Oval 32">
          <a:hlinkClick xmlns:r="http://schemas.openxmlformats.org/officeDocument/2006/relationships" r:id="rId15"/>
        </xdr:cNvPr>
        <xdr:cNvSpPr/>
      </xdr:nvSpPr>
      <xdr:spPr>
        <a:xfrm>
          <a:off x="5600700" y="74866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114300</xdr:colOff>
      <xdr:row>19</xdr:row>
      <xdr:rowOff>38100</xdr:rowOff>
    </xdr:from>
    <xdr:to>
      <xdr:col>7</xdr:col>
      <xdr:colOff>1000125</xdr:colOff>
      <xdr:row>19</xdr:row>
      <xdr:rowOff>390524</xdr:rowOff>
    </xdr:to>
    <xdr:sp macro="" textlink="">
      <xdr:nvSpPr>
        <xdr:cNvPr id="34" name="Oval 33">
          <a:hlinkClick xmlns:r="http://schemas.openxmlformats.org/officeDocument/2006/relationships" r:id="rId16"/>
        </xdr:cNvPr>
        <xdr:cNvSpPr/>
      </xdr:nvSpPr>
      <xdr:spPr>
        <a:xfrm>
          <a:off x="5600700" y="79819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133350</xdr:colOff>
      <xdr:row>20</xdr:row>
      <xdr:rowOff>0</xdr:rowOff>
    </xdr:from>
    <xdr:to>
      <xdr:col>7</xdr:col>
      <xdr:colOff>1019175</xdr:colOff>
      <xdr:row>20</xdr:row>
      <xdr:rowOff>352424</xdr:rowOff>
    </xdr:to>
    <xdr:sp macro="" textlink="">
      <xdr:nvSpPr>
        <xdr:cNvPr id="35" name="Oval 34">
          <a:hlinkClick xmlns:r="http://schemas.openxmlformats.org/officeDocument/2006/relationships" r:id="rId17"/>
        </xdr:cNvPr>
        <xdr:cNvSpPr/>
      </xdr:nvSpPr>
      <xdr:spPr>
        <a:xfrm>
          <a:off x="5619750" y="84105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21</xdr:row>
      <xdr:rowOff>47625</xdr:rowOff>
    </xdr:from>
    <xdr:to>
      <xdr:col>7</xdr:col>
      <xdr:colOff>962025</xdr:colOff>
      <xdr:row>21</xdr:row>
      <xdr:rowOff>400049</xdr:rowOff>
    </xdr:to>
    <xdr:sp macro="" textlink="">
      <xdr:nvSpPr>
        <xdr:cNvPr id="36" name="Oval 35">
          <a:hlinkClick xmlns:r="http://schemas.openxmlformats.org/officeDocument/2006/relationships" r:id="rId18"/>
        </xdr:cNvPr>
        <xdr:cNvSpPr/>
      </xdr:nvSpPr>
      <xdr:spPr>
        <a:xfrm>
          <a:off x="5562600" y="89249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85725</xdr:colOff>
      <xdr:row>22</xdr:row>
      <xdr:rowOff>47625</xdr:rowOff>
    </xdr:from>
    <xdr:to>
      <xdr:col>7</xdr:col>
      <xdr:colOff>971550</xdr:colOff>
      <xdr:row>22</xdr:row>
      <xdr:rowOff>400049</xdr:rowOff>
    </xdr:to>
    <xdr:sp macro="" textlink="">
      <xdr:nvSpPr>
        <xdr:cNvPr id="37" name="Oval 36">
          <a:hlinkClick xmlns:r="http://schemas.openxmlformats.org/officeDocument/2006/relationships" r:id="rId19"/>
        </xdr:cNvPr>
        <xdr:cNvSpPr/>
      </xdr:nvSpPr>
      <xdr:spPr>
        <a:xfrm>
          <a:off x="5572125" y="93916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66675</xdr:colOff>
      <xdr:row>23</xdr:row>
      <xdr:rowOff>47625</xdr:rowOff>
    </xdr:from>
    <xdr:to>
      <xdr:col>7</xdr:col>
      <xdr:colOff>952500</xdr:colOff>
      <xdr:row>23</xdr:row>
      <xdr:rowOff>400049</xdr:rowOff>
    </xdr:to>
    <xdr:sp macro="" textlink="">
      <xdr:nvSpPr>
        <xdr:cNvPr id="38" name="Oval 37">
          <a:hlinkClick xmlns:r="http://schemas.openxmlformats.org/officeDocument/2006/relationships" r:id="rId20"/>
        </xdr:cNvPr>
        <xdr:cNvSpPr/>
      </xdr:nvSpPr>
      <xdr:spPr>
        <a:xfrm>
          <a:off x="5553075" y="98583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123825</xdr:colOff>
      <xdr:row>23</xdr:row>
      <xdr:rowOff>457200</xdr:rowOff>
    </xdr:from>
    <xdr:to>
      <xdr:col>7</xdr:col>
      <xdr:colOff>1009650</xdr:colOff>
      <xdr:row>24</xdr:row>
      <xdr:rowOff>342899</xdr:rowOff>
    </xdr:to>
    <xdr:sp macro="" textlink="">
      <xdr:nvSpPr>
        <xdr:cNvPr id="39" name="Oval 38">
          <a:hlinkClick xmlns:r="http://schemas.openxmlformats.org/officeDocument/2006/relationships" r:id="rId21"/>
        </xdr:cNvPr>
        <xdr:cNvSpPr/>
      </xdr:nvSpPr>
      <xdr:spPr>
        <a:xfrm>
          <a:off x="5610225" y="102679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25</xdr:row>
      <xdr:rowOff>28575</xdr:rowOff>
    </xdr:from>
    <xdr:to>
      <xdr:col>7</xdr:col>
      <xdr:colOff>962025</xdr:colOff>
      <xdr:row>25</xdr:row>
      <xdr:rowOff>380999</xdr:rowOff>
    </xdr:to>
    <xdr:sp macro="" textlink="">
      <xdr:nvSpPr>
        <xdr:cNvPr id="40" name="Oval 39">
          <a:hlinkClick xmlns:r="http://schemas.openxmlformats.org/officeDocument/2006/relationships" r:id="rId22"/>
        </xdr:cNvPr>
        <xdr:cNvSpPr/>
      </xdr:nvSpPr>
      <xdr:spPr>
        <a:xfrm>
          <a:off x="5562600" y="107727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26</xdr:row>
      <xdr:rowOff>28575</xdr:rowOff>
    </xdr:from>
    <xdr:to>
      <xdr:col>7</xdr:col>
      <xdr:colOff>962025</xdr:colOff>
      <xdr:row>26</xdr:row>
      <xdr:rowOff>380999</xdr:rowOff>
    </xdr:to>
    <xdr:sp macro="" textlink="">
      <xdr:nvSpPr>
        <xdr:cNvPr id="41" name="Oval 40">
          <a:hlinkClick xmlns:r="http://schemas.openxmlformats.org/officeDocument/2006/relationships" r:id="rId23"/>
        </xdr:cNvPr>
        <xdr:cNvSpPr/>
      </xdr:nvSpPr>
      <xdr:spPr>
        <a:xfrm>
          <a:off x="5562600" y="112395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27</xdr:row>
      <xdr:rowOff>76200</xdr:rowOff>
    </xdr:from>
    <xdr:to>
      <xdr:col>7</xdr:col>
      <xdr:colOff>990600</xdr:colOff>
      <xdr:row>27</xdr:row>
      <xdr:rowOff>428624</xdr:rowOff>
    </xdr:to>
    <xdr:sp macro="" textlink="">
      <xdr:nvSpPr>
        <xdr:cNvPr id="42" name="Oval 41">
          <a:hlinkClick xmlns:r="http://schemas.openxmlformats.org/officeDocument/2006/relationships" r:id="rId24"/>
        </xdr:cNvPr>
        <xdr:cNvSpPr/>
      </xdr:nvSpPr>
      <xdr:spPr>
        <a:xfrm>
          <a:off x="5591175" y="117538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57150</xdr:colOff>
      <xdr:row>28</xdr:row>
      <xdr:rowOff>66675</xdr:rowOff>
    </xdr:from>
    <xdr:to>
      <xdr:col>7</xdr:col>
      <xdr:colOff>942975</xdr:colOff>
      <xdr:row>28</xdr:row>
      <xdr:rowOff>419099</xdr:rowOff>
    </xdr:to>
    <xdr:sp macro="" textlink="">
      <xdr:nvSpPr>
        <xdr:cNvPr id="43" name="Oval 42">
          <a:hlinkClick xmlns:r="http://schemas.openxmlformats.org/officeDocument/2006/relationships" r:id="rId25"/>
        </xdr:cNvPr>
        <xdr:cNvSpPr/>
      </xdr:nvSpPr>
      <xdr:spPr>
        <a:xfrm>
          <a:off x="5543550" y="122110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57150</xdr:colOff>
      <xdr:row>29</xdr:row>
      <xdr:rowOff>57150</xdr:rowOff>
    </xdr:from>
    <xdr:to>
      <xdr:col>7</xdr:col>
      <xdr:colOff>942975</xdr:colOff>
      <xdr:row>29</xdr:row>
      <xdr:rowOff>409574</xdr:rowOff>
    </xdr:to>
    <xdr:sp macro="" textlink="">
      <xdr:nvSpPr>
        <xdr:cNvPr id="45" name="Oval 44">
          <a:hlinkClick xmlns:r="http://schemas.openxmlformats.org/officeDocument/2006/relationships" r:id="rId26"/>
        </xdr:cNvPr>
        <xdr:cNvSpPr/>
      </xdr:nvSpPr>
      <xdr:spPr>
        <a:xfrm>
          <a:off x="5543550" y="131349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95250</xdr:colOff>
      <xdr:row>30</xdr:row>
      <xdr:rowOff>76200</xdr:rowOff>
    </xdr:from>
    <xdr:to>
      <xdr:col>7</xdr:col>
      <xdr:colOff>981075</xdr:colOff>
      <xdr:row>30</xdr:row>
      <xdr:rowOff>428624</xdr:rowOff>
    </xdr:to>
    <xdr:sp macro="" textlink="">
      <xdr:nvSpPr>
        <xdr:cNvPr id="46" name="Oval 45">
          <a:hlinkClick xmlns:r="http://schemas.openxmlformats.org/officeDocument/2006/relationships" r:id="rId27"/>
        </xdr:cNvPr>
        <xdr:cNvSpPr/>
      </xdr:nvSpPr>
      <xdr:spPr>
        <a:xfrm>
          <a:off x="5581650" y="136207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31</xdr:row>
      <xdr:rowOff>19050</xdr:rowOff>
    </xdr:from>
    <xdr:to>
      <xdr:col>7</xdr:col>
      <xdr:colOff>990600</xdr:colOff>
      <xdr:row>31</xdr:row>
      <xdr:rowOff>371474</xdr:rowOff>
    </xdr:to>
    <xdr:sp macro="" textlink="">
      <xdr:nvSpPr>
        <xdr:cNvPr id="47" name="Oval 46">
          <a:hlinkClick xmlns:r="http://schemas.openxmlformats.org/officeDocument/2006/relationships" r:id="rId28"/>
        </xdr:cNvPr>
        <xdr:cNvSpPr/>
      </xdr:nvSpPr>
      <xdr:spPr>
        <a:xfrm>
          <a:off x="5591175" y="140303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85725</xdr:colOff>
      <xdr:row>32</xdr:row>
      <xdr:rowOff>38100</xdr:rowOff>
    </xdr:from>
    <xdr:to>
      <xdr:col>7</xdr:col>
      <xdr:colOff>971550</xdr:colOff>
      <xdr:row>32</xdr:row>
      <xdr:rowOff>390524</xdr:rowOff>
    </xdr:to>
    <xdr:sp macro="" textlink="">
      <xdr:nvSpPr>
        <xdr:cNvPr id="48" name="Oval 47">
          <a:hlinkClick xmlns:r="http://schemas.openxmlformats.org/officeDocument/2006/relationships" r:id="rId29"/>
        </xdr:cNvPr>
        <xdr:cNvSpPr/>
      </xdr:nvSpPr>
      <xdr:spPr>
        <a:xfrm>
          <a:off x="5572125" y="145161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33</xdr:row>
      <xdr:rowOff>66675</xdr:rowOff>
    </xdr:from>
    <xdr:to>
      <xdr:col>7</xdr:col>
      <xdr:colOff>962025</xdr:colOff>
      <xdr:row>33</xdr:row>
      <xdr:rowOff>419099</xdr:rowOff>
    </xdr:to>
    <xdr:sp macro="" textlink="">
      <xdr:nvSpPr>
        <xdr:cNvPr id="49" name="Oval 48">
          <a:hlinkClick xmlns:r="http://schemas.openxmlformats.org/officeDocument/2006/relationships" r:id="rId30"/>
        </xdr:cNvPr>
        <xdr:cNvSpPr/>
      </xdr:nvSpPr>
      <xdr:spPr>
        <a:xfrm>
          <a:off x="5562600" y="150114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66675</xdr:colOff>
      <xdr:row>34</xdr:row>
      <xdr:rowOff>38100</xdr:rowOff>
    </xdr:from>
    <xdr:to>
      <xdr:col>7</xdr:col>
      <xdr:colOff>952500</xdr:colOff>
      <xdr:row>34</xdr:row>
      <xdr:rowOff>390524</xdr:rowOff>
    </xdr:to>
    <xdr:sp macro="" textlink="">
      <xdr:nvSpPr>
        <xdr:cNvPr id="50" name="Oval 49">
          <a:hlinkClick xmlns:r="http://schemas.openxmlformats.org/officeDocument/2006/relationships" r:id="rId31"/>
        </xdr:cNvPr>
        <xdr:cNvSpPr/>
      </xdr:nvSpPr>
      <xdr:spPr>
        <a:xfrm>
          <a:off x="5553075" y="154495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35</xdr:row>
      <xdr:rowOff>47625</xdr:rowOff>
    </xdr:from>
    <xdr:to>
      <xdr:col>7</xdr:col>
      <xdr:colOff>962025</xdr:colOff>
      <xdr:row>35</xdr:row>
      <xdr:rowOff>400049</xdr:rowOff>
    </xdr:to>
    <xdr:sp macro="" textlink="">
      <xdr:nvSpPr>
        <xdr:cNvPr id="51" name="Oval 50">
          <a:hlinkClick xmlns:r="http://schemas.openxmlformats.org/officeDocument/2006/relationships" r:id="rId32"/>
        </xdr:cNvPr>
        <xdr:cNvSpPr/>
      </xdr:nvSpPr>
      <xdr:spPr>
        <a:xfrm>
          <a:off x="5562600" y="159258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105335</xdr:colOff>
      <xdr:row>17</xdr:row>
      <xdr:rowOff>22412</xdr:rowOff>
    </xdr:from>
    <xdr:to>
      <xdr:col>7</xdr:col>
      <xdr:colOff>991160</xdr:colOff>
      <xdr:row>17</xdr:row>
      <xdr:rowOff>371474</xdr:rowOff>
    </xdr:to>
    <xdr:sp macro="" textlink="">
      <xdr:nvSpPr>
        <xdr:cNvPr id="52" name="Oval 51">
          <a:hlinkClick xmlns:r="http://schemas.openxmlformats.org/officeDocument/2006/relationships" r:id="rId33"/>
        </xdr:cNvPr>
        <xdr:cNvSpPr/>
      </xdr:nvSpPr>
      <xdr:spPr>
        <a:xfrm>
          <a:off x="5585011" y="7563971"/>
          <a:ext cx="885825" cy="349062"/>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36</xdr:row>
      <xdr:rowOff>47625</xdr:rowOff>
    </xdr:from>
    <xdr:to>
      <xdr:col>7</xdr:col>
      <xdr:colOff>962025</xdr:colOff>
      <xdr:row>36</xdr:row>
      <xdr:rowOff>400049</xdr:rowOff>
    </xdr:to>
    <xdr:sp macro="" textlink="">
      <xdr:nvSpPr>
        <xdr:cNvPr id="44" name="Oval 43">
          <a:hlinkClick xmlns:r="http://schemas.openxmlformats.org/officeDocument/2006/relationships" r:id="rId34"/>
        </xdr:cNvPr>
        <xdr:cNvSpPr/>
      </xdr:nvSpPr>
      <xdr:spPr>
        <a:xfrm>
          <a:off x="5589494" y="16352184"/>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37</xdr:row>
      <xdr:rowOff>47625</xdr:rowOff>
    </xdr:from>
    <xdr:to>
      <xdr:col>7</xdr:col>
      <xdr:colOff>962025</xdr:colOff>
      <xdr:row>37</xdr:row>
      <xdr:rowOff>400049</xdr:rowOff>
    </xdr:to>
    <xdr:sp macro="" textlink="">
      <xdr:nvSpPr>
        <xdr:cNvPr id="53" name="Oval 52">
          <a:hlinkClick xmlns:r="http://schemas.openxmlformats.org/officeDocument/2006/relationships" r:id="rId35"/>
        </xdr:cNvPr>
        <xdr:cNvSpPr/>
      </xdr:nvSpPr>
      <xdr:spPr>
        <a:xfrm>
          <a:off x="5589494" y="16822831"/>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38</xdr:row>
      <xdr:rowOff>47625</xdr:rowOff>
    </xdr:from>
    <xdr:to>
      <xdr:col>7</xdr:col>
      <xdr:colOff>962025</xdr:colOff>
      <xdr:row>38</xdr:row>
      <xdr:rowOff>400049</xdr:rowOff>
    </xdr:to>
    <xdr:sp macro="" textlink="">
      <xdr:nvSpPr>
        <xdr:cNvPr id="54" name="Oval 53">
          <a:hlinkClick xmlns:r="http://schemas.openxmlformats.org/officeDocument/2006/relationships" r:id="rId36"/>
        </xdr:cNvPr>
        <xdr:cNvSpPr/>
      </xdr:nvSpPr>
      <xdr:spPr>
        <a:xfrm>
          <a:off x="5589494" y="17349507"/>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85725</xdr:colOff>
      <xdr:row>4</xdr:row>
      <xdr:rowOff>28576</xdr:rowOff>
    </xdr:from>
    <xdr:to>
      <xdr:col>7</xdr:col>
      <xdr:colOff>971550</xdr:colOff>
      <xdr:row>4</xdr:row>
      <xdr:rowOff>381000</xdr:rowOff>
    </xdr:to>
    <xdr:sp macro="" textlink="">
      <xdr:nvSpPr>
        <xdr:cNvPr id="55" name="Oval 54">
          <a:hlinkClick xmlns:r="http://schemas.openxmlformats.org/officeDocument/2006/relationships" r:id="rId37"/>
        </xdr:cNvPr>
        <xdr:cNvSpPr/>
      </xdr:nvSpPr>
      <xdr:spPr>
        <a:xfrm>
          <a:off x="5600700" y="1438276"/>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66675</xdr:colOff>
      <xdr:row>5</xdr:row>
      <xdr:rowOff>57150</xdr:rowOff>
    </xdr:from>
    <xdr:to>
      <xdr:col>7</xdr:col>
      <xdr:colOff>952500</xdr:colOff>
      <xdr:row>5</xdr:row>
      <xdr:rowOff>409574</xdr:rowOff>
    </xdr:to>
    <xdr:sp macro="" textlink="">
      <xdr:nvSpPr>
        <xdr:cNvPr id="56" name="Oval 55">
          <a:hlinkClick xmlns:r="http://schemas.openxmlformats.org/officeDocument/2006/relationships" r:id="rId38"/>
        </xdr:cNvPr>
        <xdr:cNvSpPr/>
      </xdr:nvSpPr>
      <xdr:spPr>
        <a:xfrm>
          <a:off x="5581650" y="19335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6</xdr:row>
      <xdr:rowOff>57150</xdr:rowOff>
    </xdr:from>
    <xdr:to>
      <xdr:col>7</xdr:col>
      <xdr:colOff>962025</xdr:colOff>
      <xdr:row>6</xdr:row>
      <xdr:rowOff>409574</xdr:rowOff>
    </xdr:to>
    <xdr:sp macro="" textlink="">
      <xdr:nvSpPr>
        <xdr:cNvPr id="57" name="Oval 56">
          <a:hlinkClick xmlns:r="http://schemas.openxmlformats.org/officeDocument/2006/relationships" r:id="rId39"/>
        </xdr:cNvPr>
        <xdr:cNvSpPr/>
      </xdr:nvSpPr>
      <xdr:spPr>
        <a:xfrm>
          <a:off x="5591175" y="24860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7</xdr:row>
      <xdr:rowOff>19050</xdr:rowOff>
    </xdr:from>
    <xdr:to>
      <xdr:col>7</xdr:col>
      <xdr:colOff>990600</xdr:colOff>
      <xdr:row>7</xdr:row>
      <xdr:rowOff>371474</xdr:rowOff>
    </xdr:to>
    <xdr:sp macro="" textlink="">
      <xdr:nvSpPr>
        <xdr:cNvPr id="58" name="Oval 57">
          <a:hlinkClick xmlns:r="http://schemas.openxmlformats.org/officeDocument/2006/relationships" r:id="rId40"/>
        </xdr:cNvPr>
        <xdr:cNvSpPr/>
      </xdr:nvSpPr>
      <xdr:spPr>
        <a:xfrm>
          <a:off x="5619750" y="29146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95250</xdr:colOff>
      <xdr:row>8</xdr:row>
      <xdr:rowOff>19050</xdr:rowOff>
    </xdr:from>
    <xdr:to>
      <xdr:col>7</xdr:col>
      <xdr:colOff>981075</xdr:colOff>
      <xdr:row>8</xdr:row>
      <xdr:rowOff>371474</xdr:rowOff>
    </xdr:to>
    <xdr:sp macro="" textlink="">
      <xdr:nvSpPr>
        <xdr:cNvPr id="59" name="Oval 58">
          <a:hlinkClick xmlns:r="http://schemas.openxmlformats.org/officeDocument/2006/relationships" r:id="rId41"/>
        </xdr:cNvPr>
        <xdr:cNvSpPr/>
      </xdr:nvSpPr>
      <xdr:spPr>
        <a:xfrm>
          <a:off x="5610225" y="34956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9</xdr:row>
      <xdr:rowOff>66675</xdr:rowOff>
    </xdr:from>
    <xdr:to>
      <xdr:col>7</xdr:col>
      <xdr:colOff>990600</xdr:colOff>
      <xdr:row>9</xdr:row>
      <xdr:rowOff>419099</xdr:rowOff>
    </xdr:to>
    <xdr:sp macro="" textlink="">
      <xdr:nvSpPr>
        <xdr:cNvPr id="60" name="Oval 59">
          <a:hlinkClick xmlns:r="http://schemas.openxmlformats.org/officeDocument/2006/relationships" r:id="rId42"/>
        </xdr:cNvPr>
        <xdr:cNvSpPr/>
      </xdr:nvSpPr>
      <xdr:spPr>
        <a:xfrm>
          <a:off x="5619750" y="40100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10</xdr:row>
      <xdr:rowOff>57150</xdr:rowOff>
    </xdr:from>
    <xdr:to>
      <xdr:col>7</xdr:col>
      <xdr:colOff>962025</xdr:colOff>
      <xdr:row>10</xdr:row>
      <xdr:rowOff>409574</xdr:rowOff>
    </xdr:to>
    <xdr:sp macro="" textlink="">
      <xdr:nvSpPr>
        <xdr:cNvPr id="61" name="Oval 60">
          <a:hlinkClick xmlns:r="http://schemas.openxmlformats.org/officeDocument/2006/relationships" r:id="rId43"/>
        </xdr:cNvPr>
        <xdr:cNvSpPr/>
      </xdr:nvSpPr>
      <xdr:spPr>
        <a:xfrm>
          <a:off x="5591175" y="44672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114300</xdr:colOff>
      <xdr:row>11</xdr:row>
      <xdr:rowOff>57150</xdr:rowOff>
    </xdr:from>
    <xdr:to>
      <xdr:col>7</xdr:col>
      <xdr:colOff>1000125</xdr:colOff>
      <xdr:row>11</xdr:row>
      <xdr:rowOff>409574</xdr:rowOff>
    </xdr:to>
    <xdr:sp macro="" textlink="">
      <xdr:nvSpPr>
        <xdr:cNvPr id="62" name="Oval 61">
          <a:hlinkClick xmlns:r="http://schemas.openxmlformats.org/officeDocument/2006/relationships" r:id="rId44"/>
        </xdr:cNvPr>
        <xdr:cNvSpPr/>
      </xdr:nvSpPr>
      <xdr:spPr>
        <a:xfrm>
          <a:off x="5629275" y="49339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12</xdr:row>
      <xdr:rowOff>38100</xdr:rowOff>
    </xdr:from>
    <xdr:to>
      <xdr:col>7</xdr:col>
      <xdr:colOff>990600</xdr:colOff>
      <xdr:row>12</xdr:row>
      <xdr:rowOff>390524</xdr:rowOff>
    </xdr:to>
    <xdr:sp macro="" textlink="">
      <xdr:nvSpPr>
        <xdr:cNvPr id="63" name="Oval 62">
          <a:hlinkClick xmlns:r="http://schemas.openxmlformats.org/officeDocument/2006/relationships" r:id="rId45"/>
        </xdr:cNvPr>
        <xdr:cNvSpPr/>
      </xdr:nvSpPr>
      <xdr:spPr>
        <a:xfrm>
          <a:off x="5619750" y="53816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13</xdr:row>
      <xdr:rowOff>85725</xdr:rowOff>
    </xdr:from>
    <xdr:to>
      <xdr:col>7</xdr:col>
      <xdr:colOff>962025</xdr:colOff>
      <xdr:row>13</xdr:row>
      <xdr:rowOff>438149</xdr:rowOff>
    </xdr:to>
    <xdr:sp macro="" textlink="">
      <xdr:nvSpPr>
        <xdr:cNvPr id="64" name="Oval 63">
          <a:hlinkClick xmlns:r="http://schemas.openxmlformats.org/officeDocument/2006/relationships" r:id="rId46"/>
        </xdr:cNvPr>
        <xdr:cNvSpPr/>
      </xdr:nvSpPr>
      <xdr:spPr>
        <a:xfrm>
          <a:off x="5591175" y="58959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14</xdr:row>
      <xdr:rowOff>47625</xdr:rowOff>
    </xdr:from>
    <xdr:to>
      <xdr:col>7</xdr:col>
      <xdr:colOff>962025</xdr:colOff>
      <xdr:row>14</xdr:row>
      <xdr:rowOff>400049</xdr:rowOff>
    </xdr:to>
    <xdr:sp macro="" textlink="">
      <xdr:nvSpPr>
        <xdr:cNvPr id="65" name="Oval 64">
          <a:hlinkClick xmlns:r="http://schemas.openxmlformats.org/officeDocument/2006/relationships" r:id="rId47"/>
        </xdr:cNvPr>
        <xdr:cNvSpPr/>
      </xdr:nvSpPr>
      <xdr:spPr>
        <a:xfrm>
          <a:off x="5591175" y="64103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95250</xdr:colOff>
      <xdr:row>15</xdr:row>
      <xdr:rowOff>47625</xdr:rowOff>
    </xdr:from>
    <xdr:to>
      <xdr:col>7</xdr:col>
      <xdr:colOff>981075</xdr:colOff>
      <xdr:row>15</xdr:row>
      <xdr:rowOff>400049</xdr:rowOff>
    </xdr:to>
    <xdr:sp macro="" textlink="">
      <xdr:nvSpPr>
        <xdr:cNvPr id="66" name="Oval 65">
          <a:hlinkClick xmlns:r="http://schemas.openxmlformats.org/officeDocument/2006/relationships" r:id="rId48"/>
        </xdr:cNvPr>
        <xdr:cNvSpPr/>
      </xdr:nvSpPr>
      <xdr:spPr>
        <a:xfrm>
          <a:off x="5610225" y="69437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16</xdr:row>
      <xdr:rowOff>19050</xdr:rowOff>
    </xdr:from>
    <xdr:to>
      <xdr:col>7</xdr:col>
      <xdr:colOff>990600</xdr:colOff>
      <xdr:row>16</xdr:row>
      <xdr:rowOff>371474</xdr:rowOff>
    </xdr:to>
    <xdr:sp macro="" textlink="">
      <xdr:nvSpPr>
        <xdr:cNvPr id="67" name="Oval 66">
          <a:hlinkClick xmlns:r="http://schemas.openxmlformats.org/officeDocument/2006/relationships" r:id="rId49"/>
        </xdr:cNvPr>
        <xdr:cNvSpPr/>
      </xdr:nvSpPr>
      <xdr:spPr>
        <a:xfrm>
          <a:off x="5619750" y="74771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114300</xdr:colOff>
      <xdr:row>18</xdr:row>
      <xdr:rowOff>9525</xdr:rowOff>
    </xdr:from>
    <xdr:to>
      <xdr:col>7</xdr:col>
      <xdr:colOff>1000125</xdr:colOff>
      <xdr:row>18</xdr:row>
      <xdr:rowOff>361949</xdr:rowOff>
    </xdr:to>
    <xdr:sp macro="" textlink="">
      <xdr:nvSpPr>
        <xdr:cNvPr id="68" name="Oval 67">
          <a:hlinkClick xmlns:r="http://schemas.openxmlformats.org/officeDocument/2006/relationships" r:id="rId50"/>
        </xdr:cNvPr>
        <xdr:cNvSpPr/>
      </xdr:nvSpPr>
      <xdr:spPr>
        <a:xfrm>
          <a:off x="5629275" y="84010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114300</xdr:colOff>
      <xdr:row>19</xdr:row>
      <xdr:rowOff>38100</xdr:rowOff>
    </xdr:from>
    <xdr:to>
      <xdr:col>7</xdr:col>
      <xdr:colOff>1000125</xdr:colOff>
      <xdr:row>19</xdr:row>
      <xdr:rowOff>390524</xdr:rowOff>
    </xdr:to>
    <xdr:sp macro="" textlink="">
      <xdr:nvSpPr>
        <xdr:cNvPr id="69" name="Oval 68">
          <a:hlinkClick xmlns:r="http://schemas.openxmlformats.org/officeDocument/2006/relationships" r:id="rId51"/>
        </xdr:cNvPr>
        <xdr:cNvSpPr/>
      </xdr:nvSpPr>
      <xdr:spPr>
        <a:xfrm>
          <a:off x="5629275" y="88963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133350</xdr:colOff>
      <xdr:row>20</xdr:row>
      <xdr:rowOff>0</xdr:rowOff>
    </xdr:from>
    <xdr:to>
      <xdr:col>7</xdr:col>
      <xdr:colOff>1019175</xdr:colOff>
      <xdr:row>20</xdr:row>
      <xdr:rowOff>352424</xdr:rowOff>
    </xdr:to>
    <xdr:sp macro="" textlink="">
      <xdr:nvSpPr>
        <xdr:cNvPr id="70" name="Oval 69">
          <a:hlinkClick xmlns:r="http://schemas.openxmlformats.org/officeDocument/2006/relationships" r:id="rId52"/>
        </xdr:cNvPr>
        <xdr:cNvSpPr/>
      </xdr:nvSpPr>
      <xdr:spPr>
        <a:xfrm>
          <a:off x="5648325" y="93249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21</xdr:row>
      <xdr:rowOff>47625</xdr:rowOff>
    </xdr:from>
    <xdr:to>
      <xdr:col>7</xdr:col>
      <xdr:colOff>962025</xdr:colOff>
      <xdr:row>21</xdr:row>
      <xdr:rowOff>400049</xdr:rowOff>
    </xdr:to>
    <xdr:sp macro="" textlink="">
      <xdr:nvSpPr>
        <xdr:cNvPr id="71" name="Oval 70">
          <a:hlinkClick xmlns:r="http://schemas.openxmlformats.org/officeDocument/2006/relationships" r:id="rId53"/>
        </xdr:cNvPr>
        <xdr:cNvSpPr/>
      </xdr:nvSpPr>
      <xdr:spPr>
        <a:xfrm>
          <a:off x="5591175" y="983932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85725</xdr:colOff>
      <xdr:row>22</xdr:row>
      <xdr:rowOff>47625</xdr:rowOff>
    </xdr:from>
    <xdr:to>
      <xdr:col>7</xdr:col>
      <xdr:colOff>971550</xdr:colOff>
      <xdr:row>22</xdr:row>
      <xdr:rowOff>400049</xdr:rowOff>
    </xdr:to>
    <xdr:sp macro="" textlink="">
      <xdr:nvSpPr>
        <xdr:cNvPr id="72" name="Oval 71">
          <a:hlinkClick xmlns:r="http://schemas.openxmlformats.org/officeDocument/2006/relationships" r:id="rId54"/>
        </xdr:cNvPr>
        <xdr:cNvSpPr/>
      </xdr:nvSpPr>
      <xdr:spPr>
        <a:xfrm>
          <a:off x="5600700" y="103060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66675</xdr:colOff>
      <xdr:row>23</xdr:row>
      <xdr:rowOff>47625</xdr:rowOff>
    </xdr:from>
    <xdr:to>
      <xdr:col>7</xdr:col>
      <xdr:colOff>952500</xdr:colOff>
      <xdr:row>23</xdr:row>
      <xdr:rowOff>400049</xdr:rowOff>
    </xdr:to>
    <xdr:sp macro="" textlink="">
      <xdr:nvSpPr>
        <xdr:cNvPr id="73" name="Oval 72">
          <a:hlinkClick xmlns:r="http://schemas.openxmlformats.org/officeDocument/2006/relationships" r:id="rId55"/>
        </xdr:cNvPr>
        <xdr:cNvSpPr/>
      </xdr:nvSpPr>
      <xdr:spPr>
        <a:xfrm>
          <a:off x="5581650" y="107727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123825</xdr:colOff>
      <xdr:row>23</xdr:row>
      <xdr:rowOff>457200</xdr:rowOff>
    </xdr:from>
    <xdr:to>
      <xdr:col>7</xdr:col>
      <xdr:colOff>1009650</xdr:colOff>
      <xdr:row>24</xdr:row>
      <xdr:rowOff>342899</xdr:rowOff>
    </xdr:to>
    <xdr:sp macro="" textlink="">
      <xdr:nvSpPr>
        <xdr:cNvPr id="74" name="Oval 73">
          <a:hlinkClick xmlns:r="http://schemas.openxmlformats.org/officeDocument/2006/relationships" r:id="rId56"/>
        </xdr:cNvPr>
        <xdr:cNvSpPr/>
      </xdr:nvSpPr>
      <xdr:spPr>
        <a:xfrm>
          <a:off x="5638800" y="11182350"/>
          <a:ext cx="885825" cy="4286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25</xdr:row>
      <xdr:rowOff>28575</xdr:rowOff>
    </xdr:from>
    <xdr:to>
      <xdr:col>7</xdr:col>
      <xdr:colOff>962025</xdr:colOff>
      <xdr:row>25</xdr:row>
      <xdr:rowOff>380999</xdr:rowOff>
    </xdr:to>
    <xdr:sp macro="" textlink="">
      <xdr:nvSpPr>
        <xdr:cNvPr id="75" name="Oval 74">
          <a:hlinkClick xmlns:r="http://schemas.openxmlformats.org/officeDocument/2006/relationships" r:id="rId57"/>
        </xdr:cNvPr>
        <xdr:cNvSpPr/>
      </xdr:nvSpPr>
      <xdr:spPr>
        <a:xfrm>
          <a:off x="5591175" y="118491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26</xdr:row>
      <xdr:rowOff>28575</xdr:rowOff>
    </xdr:from>
    <xdr:to>
      <xdr:col>7</xdr:col>
      <xdr:colOff>962025</xdr:colOff>
      <xdr:row>26</xdr:row>
      <xdr:rowOff>380999</xdr:rowOff>
    </xdr:to>
    <xdr:sp macro="" textlink="">
      <xdr:nvSpPr>
        <xdr:cNvPr id="76" name="Oval 75">
          <a:hlinkClick xmlns:r="http://schemas.openxmlformats.org/officeDocument/2006/relationships" r:id="rId58"/>
        </xdr:cNvPr>
        <xdr:cNvSpPr/>
      </xdr:nvSpPr>
      <xdr:spPr>
        <a:xfrm>
          <a:off x="5591175" y="123825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27</xdr:row>
      <xdr:rowOff>76200</xdr:rowOff>
    </xdr:from>
    <xdr:to>
      <xdr:col>7</xdr:col>
      <xdr:colOff>990600</xdr:colOff>
      <xdr:row>27</xdr:row>
      <xdr:rowOff>428624</xdr:rowOff>
    </xdr:to>
    <xdr:sp macro="" textlink="">
      <xdr:nvSpPr>
        <xdr:cNvPr id="77" name="Oval 76">
          <a:hlinkClick xmlns:r="http://schemas.openxmlformats.org/officeDocument/2006/relationships" r:id="rId59"/>
        </xdr:cNvPr>
        <xdr:cNvSpPr/>
      </xdr:nvSpPr>
      <xdr:spPr>
        <a:xfrm>
          <a:off x="5619750" y="129540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57150</xdr:colOff>
      <xdr:row>28</xdr:row>
      <xdr:rowOff>66675</xdr:rowOff>
    </xdr:from>
    <xdr:to>
      <xdr:col>7</xdr:col>
      <xdr:colOff>942975</xdr:colOff>
      <xdr:row>28</xdr:row>
      <xdr:rowOff>419099</xdr:rowOff>
    </xdr:to>
    <xdr:sp macro="" textlink="">
      <xdr:nvSpPr>
        <xdr:cNvPr id="78" name="Oval 77">
          <a:hlinkClick xmlns:r="http://schemas.openxmlformats.org/officeDocument/2006/relationships" r:id="rId60"/>
        </xdr:cNvPr>
        <xdr:cNvSpPr/>
      </xdr:nvSpPr>
      <xdr:spPr>
        <a:xfrm>
          <a:off x="5572125" y="134112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57150</xdr:colOff>
      <xdr:row>29</xdr:row>
      <xdr:rowOff>57150</xdr:rowOff>
    </xdr:from>
    <xdr:to>
      <xdr:col>7</xdr:col>
      <xdr:colOff>942975</xdr:colOff>
      <xdr:row>29</xdr:row>
      <xdr:rowOff>409574</xdr:rowOff>
    </xdr:to>
    <xdr:sp macro="" textlink="">
      <xdr:nvSpPr>
        <xdr:cNvPr id="79" name="Oval 78">
          <a:hlinkClick xmlns:r="http://schemas.openxmlformats.org/officeDocument/2006/relationships" r:id="rId61"/>
        </xdr:cNvPr>
        <xdr:cNvSpPr/>
      </xdr:nvSpPr>
      <xdr:spPr>
        <a:xfrm>
          <a:off x="5572125" y="138684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95250</xdr:colOff>
      <xdr:row>30</xdr:row>
      <xdr:rowOff>76200</xdr:rowOff>
    </xdr:from>
    <xdr:to>
      <xdr:col>7</xdr:col>
      <xdr:colOff>981075</xdr:colOff>
      <xdr:row>30</xdr:row>
      <xdr:rowOff>428624</xdr:rowOff>
    </xdr:to>
    <xdr:sp macro="" textlink="">
      <xdr:nvSpPr>
        <xdr:cNvPr id="80" name="Oval 79">
          <a:hlinkClick xmlns:r="http://schemas.openxmlformats.org/officeDocument/2006/relationships" r:id="rId62"/>
        </xdr:cNvPr>
        <xdr:cNvSpPr/>
      </xdr:nvSpPr>
      <xdr:spPr>
        <a:xfrm>
          <a:off x="5610225" y="143541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104775</xdr:colOff>
      <xdr:row>31</xdr:row>
      <xdr:rowOff>19050</xdr:rowOff>
    </xdr:from>
    <xdr:to>
      <xdr:col>7</xdr:col>
      <xdr:colOff>990600</xdr:colOff>
      <xdr:row>31</xdr:row>
      <xdr:rowOff>371474</xdr:rowOff>
    </xdr:to>
    <xdr:sp macro="" textlink="">
      <xdr:nvSpPr>
        <xdr:cNvPr id="81" name="Oval 80">
          <a:hlinkClick xmlns:r="http://schemas.openxmlformats.org/officeDocument/2006/relationships" r:id="rId63"/>
        </xdr:cNvPr>
        <xdr:cNvSpPr/>
      </xdr:nvSpPr>
      <xdr:spPr>
        <a:xfrm>
          <a:off x="5619750" y="148113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85725</xdr:colOff>
      <xdr:row>32</xdr:row>
      <xdr:rowOff>38100</xdr:rowOff>
    </xdr:from>
    <xdr:to>
      <xdr:col>7</xdr:col>
      <xdr:colOff>971550</xdr:colOff>
      <xdr:row>32</xdr:row>
      <xdr:rowOff>390524</xdr:rowOff>
    </xdr:to>
    <xdr:sp macro="" textlink="">
      <xdr:nvSpPr>
        <xdr:cNvPr id="82" name="Oval 81">
          <a:hlinkClick xmlns:r="http://schemas.openxmlformats.org/officeDocument/2006/relationships" r:id="rId64"/>
        </xdr:cNvPr>
        <xdr:cNvSpPr/>
      </xdr:nvSpPr>
      <xdr:spPr>
        <a:xfrm>
          <a:off x="5600700" y="152971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33</xdr:row>
      <xdr:rowOff>66675</xdr:rowOff>
    </xdr:from>
    <xdr:to>
      <xdr:col>7</xdr:col>
      <xdr:colOff>962025</xdr:colOff>
      <xdr:row>33</xdr:row>
      <xdr:rowOff>419099</xdr:rowOff>
    </xdr:to>
    <xdr:sp macro="" textlink="">
      <xdr:nvSpPr>
        <xdr:cNvPr id="83" name="Oval 82">
          <a:hlinkClick xmlns:r="http://schemas.openxmlformats.org/officeDocument/2006/relationships" r:id="rId65"/>
        </xdr:cNvPr>
        <xdr:cNvSpPr/>
      </xdr:nvSpPr>
      <xdr:spPr>
        <a:xfrm>
          <a:off x="5591175" y="157924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66675</xdr:colOff>
      <xdr:row>34</xdr:row>
      <xdr:rowOff>38100</xdr:rowOff>
    </xdr:from>
    <xdr:to>
      <xdr:col>7</xdr:col>
      <xdr:colOff>952500</xdr:colOff>
      <xdr:row>34</xdr:row>
      <xdr:rowOff>390524</xdr:rowOff>
    </xdr:to>
    <xdr:sp macro="" textlink="">
      <xdr:nvSpPr>
        <xdr:cNvPr id="84" name="Oval 83">
          <a:hlinkClick xmlns:r="http://schemas.openxmlformats.org/officeDocument/2006/relationships" r:id="rId66"/>
        </xdr:cNvPr>
        <xdr:cNvSpPr/>
      </xdr:nvSpPr>
      <xdr:spPr>
        <a:xfrm>
          <a:off x="5581650" y="1623060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35</xdr:row>
      <xdr:rowOff>47625</xdr:rowOff>
    </xdr:from>
    <xdr:to>
      <xdr:col>7</xdr:col>
      <xdr:colOff>962025</xdr:colOff>
      <xdr:row>35</xdr:row>
      <xdr:rowOff>400049</xdr:rowOff>
    </xdr:to>
    <xdr:sp macro="" textlink="">
      <xdr:nvSpPr>
        <xdr:cNvPr id="85" name="Oval 84">
          <a:hlinkClick xmlns:r="http://schemas.openxmlformats.org/officeDocument/2006/relationships" r:id="rId67"/>
        </xdr:cNvPr>
        <xdr:cNvSpPr/>
      </xdr:nvSpPr>
      <xdr:spPr>
        <a:xfrm>
          <a:off x="5591175" y="16706850"/>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105335</xdr:colOff>
      <xdr:row>17</xdr:row>
      <xdr:rowOff>22412</xdr:rowOff>
    </xdr:from>
    <xdr:to>
      <xdr:col>7</xdr:col>
      <xdr:colOff>991160</xdr:colOff>
      <xdr:row>17</xdr:row>
      <xdr:rowOff>371474</xdr:rowOff>
    </xdr:to>
    <xdr:sp macro="" textlink="">
      <xdr:nvSpPr>
        <xdr:cNvPr id="86" name="Oval 85">
          <a:hlinkClick xmlns:r="http://schemas.openxmlformats.org/officeDocument/2006/relationships" r:id="rId68"/>
        </xdr:cNvPr>
        <xdr:cNvSpPr/>
      </xdr:nvSpPr>
      <xdr:spPr>
        <a:xfrm>
          <a:off x="5620310" y="7947212"/>
          <a:ext cx="885825" cy="349062"/>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twoCellAnchor>
    <xdr:from>
      <xdr:col>7</xdr:col>
      <xdr:colOff>76200</xdr:colOff>
      <xdr:row>36</xdr:row>
      <xdr:rowOff>47625</xdr:rowOff>
    </xdr:from>
    <xdr:to>
      <xdr:col>7</xdr:col>
      <xdr:colOff>962025</xdr:colOff>
      <xdr:row>36</xdr:row>
      <xdr:rowOff>400049</xdr:rowOff>
    </xdr:to>
    <xdr:sp macro="" textlink="">
      <xdr:nvSpPr>
        <xdr:cNvPr id="87" name="Oval 86">
          <a:hlinkClick xmlns:r="http://schemas.openxmlformats.org/officeDocument/2006/relationships" r:id="rId69"/>
        </xdr:cNvPr>
        <xdr:cNvSpPr/>
      </xdr:nvSpPr>
      <xdr:spPr>
        <a:xfrm>
          <a:off x="5591175" y="17173575"/>
          <a:ext cx="885825" cy="352424"/>
        </a:xfrm>
        <a:prstGeom prst="ellipse">
          <a:avLst/>
        </a:prstGeom>
        <a:solidFill>
          <a:srgbClr val="7030A0"/>
        </a:solidFill>
      </xdr:spPr>
      <xdr:style>
        <a:lnRef idx="0">
          <a:schemeClr val="accent6"/>
        </a:lnRef>
        <a:fillRef idx="3">
          <a:schemeClr val="accent6"/>
        </a:fillRef>
        <a:effectRef idx="3">
          <a:schemeClr val="accent6"/>
        </a:effectRef>
        <a:fontRef idx="minor">
          <a:schemeClr val="lt1"/>
        </a:fontRef>
      </xdr:style>
      <xdr:txBody>
        <a:bodyPr rtlCol="0" anchor="ctr"/>
        <a:lstStyle/>
        <a:p>
          <a:pPr algn="ctr"/>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161925</xdr:colOff>
      <xdr:row>3</xdr:row>
      <xdr:rowOff>352425</xdr:rowOff>
    </xdr:from>
    <xdr:to>
      <xdr:col>11</xdr:col>
      <xdr:colOff>323850</xdr:colOff>
      <xdr:row>5</xdr:row>
      <xdr:rowOff>257174</xdr:rowOff>
    </xdr:to>
    <xdr:sp macro="" textlink="">
      <xdr:nvSpPr>
        <xdr:cNvPr id="20" name="Oval 19">
          <a:hlinkClick xmlns:r="http://schemas.openxmlformats.org/officeDocument/2006/relationships" r:id="rId1"/>
        </xdr:cNvPr>
        <xdr:cNvSpPr/>
      </xdr:nvSpPr>
      <xdr:spPr>
        <a:xfrm>
          <a:off x="6981825" y="1323975"/>
          <a:ext cx="1381125" cy="809624"/>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twoCellAnchor>
    <xdr:from>
      <xdr:col>7</xdr:col>
      <xdr:colOff>95250</xdr:colOff>
      <xdr:row>4</xdr:row>
      <xdr:rowOff>76199</xdr:rowOff>
    </xdr:from>
    <xdr:to>
      <xdr:col>7</xdr:col>
      <xdr:colOff>1038225</xdr:colOff>
      <xdr:row>4</xdr:row>
      <xdr:rowOff>390524</xdr:rowOff>
    </xdr:to>
    <xdr:sp macro="" textlink="">
      <xdr:nvSpPr>
        <xdr:cNvPr id="21" name="Rounded Rectangle 20">
          <a:hlinkClick xmlns:r="http://schemas.openxmlformats.org/officeDocument/2006/relationships" r:id="rId2"/>
        </xdr:cNvPr>
        <xdr:cNvSpPr/>
      </xdr:nvSpPr>
      <xdr:spPr>
        <a:xfrm>
          <a:off x="5581650" y="1485899"/>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66675</xdr:colOff>
      <xdr:row>5</xdr:row>
      <xdr:rowOff>76200</xdr:rowOff>
    </xdr:from>
    <xdr:to>
      <xdr:col>7</xdr:col>
      <xdr:colOff>1009650</xdr:colOff>
      <xdr:row>5</xdr:row>
      <xdr:rowOff>390525</xdr:rowOff>
    </xdr:to>
    <xdr:sp macro="" textlink="">
      <xdr:nvSpPr>
        <xdr:cNvPr id="5" name="Rounded Rectangle 4">
          <a:hlinkClick xmlns:r="http://schemas.openxmlformats.org/officeDocument/2006/relationships" r:id="rId3"/>
        </xdr:cNvPr>
        <xdr:cNvSpPr/>
      </xdr:nvSpPr>
      <xdr:spPr>
        <a:xfrm>
          <a:off x="5553075" y="195262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66675</xdr:colOff>
      <xdr:row>6</xdr:row>
      <xdr:rowOff>66675</xdr:rowOff>
    </xdr:from>
    <xdr:to>
      <xdr:col>7</xdr:col>
      <xdr:colOff>1009650</xdr:colOff>
      <xdr:row>6</xdr:row>
      <xdr:rowOff>381000</xdr:rowOff>
    </xdr:to>
    <xdr:sp macro="" textlink="">
      <xdr:nvSpPr>
        <xdr:cNvPr id="6" name="Rounded Rectangle 5">
          <a:hlinkClick xmlns:r="http://schemas.openxmlformats.org/officeDocument/2006/relationships" r:id="rId4"/>
        </xdr:cNvPr>
        <xdr:cNvSpPr/>
      </xdr:nvSpPr>
      <xdr:spPr>
        <a:xfrm>
          <a:off x="5553075" y="240982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76200</xdr:colOff>
      <xdr:row>7</xdr:row>
      <xdr:rowOff>47625</xdr:rowOff>
    </xdr:from>
    <xdr:to>
      <xdr:col>7</xdr:col>
      <xdr:colOff>1019175</xdr:colOff>
      <xdr:row>7</xdr:row>
      <xdr:rowOff>361950</xdr:rowOff>
    </xdr:to>
    <xdr:sp macro="" textlink="">
      <xdr:nvSpPr>
        <xdr:cNvPr id="7" name="Rounded Rectangle 6">
          <a:hlinkClick xmlns:r="http://schemas.openxmlformats.org/officeDocument/2006/relationships" r:id="rId5"/>
        </xdr:cNvPr>
        <xdr:cNvSpPr/>
      </xdr:nvSpPr>
      <xdr:spPr>
        <a:xfrm>
          <a:off x="5562600" y="2857500"/>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85725</xdr:colOff>
      <xdr:row>8</xdr:row>
      <xdr:rowOff>85725</xdr:rowOff>
    </xdr:from>
    <xdr:to>
      <xdr:col>7</xdr:col>
      <xdr:colOff>1028700</xdr:colOff>
      <xdr:row>8</xdr:row>
      <xdr:rowOff>400050</xdr:rowOff>
    </xdr:to>
    <xdr:sp macro="" textlink="">
      <xdr:nvSpPr>
        <xdr:cNvPr id="8" name="Rounded Rectangle 7">
          <a:hlinkClick xmlns:r="http://schemas.openxmlformats.org/officeDocument/2006/relationships" r:id="rId6"/>
        </xdr:cNvPr>
        <xdr:cNvSpPr/>
      </xdr:nvSpPr>
      <xdr:spPr>
        <a:xfrm>
          <a:off x="5572125" y="336232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66675</xdr:colOff>
      <xdr:row>9</xdr:row>
      <xdr:rowOff>76200</xdr:rowOff>
    </xdr:from>
    <xdr:to>
      <xdr:col>7</xdr:col>
      <xdr:colOff>1009650</xdr:colOff>
      <xdr:row>9</xdr:row>
      <xdr:rowOff>390525</xdr:rowOff>
    </xdr:to>
    <xdr:sp macro="" textlink="">
      <xdr:nvSpPr>
        <xdr:cNvPr id="9" name="Rounded Rectangle 8">
          <a:hlinkClick xmlns:r="http://schemas.openxmlformats.org/officeDocument/2006/relationships" r:id="rId7"/>
        </xdr:cNvPr>
        <xdr:cNvSpPr/>
      </xdr:nvSpPr>
      <xdr:spPr>
        <a:xfrm>
          <a:off x="5553075" y="381952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57150</xdr:colOff>
      <xdr:row>10</xdr:row>
      <xdr:rowOff>57150</xdr:rowOff>
    </xdr:from>
    <xdr:to>
      <xdr:col>7</xdr:col>
      <xdr:colOff>1000125</xdr:colOff>
      <xdr:row>10</xdr:row>
      <xdr:rowOff>371475</xdr:rowOff>
    </xdr:to>
    <xdr:sp macro="" textlink="">
      <xdr:nvSpPr>
        <xdr:cNvPr id="10" name="Rounded Rectangle 9">
          <a:hlinkClick xmlns:r="http://schemas.openxmlformats.org/officeDocument/2006/relationships" r:id="rId8"/>
        </xdr:cNvPr>
        <xdr:cNvSpPr/>
      </xdr:nvSpPr>
      <xdr:spPr>
        <a:xfrm>
          <a:off x="5543550" y="4267200"/>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95250</xdr:colOff>
      <xdr:row>11</xdr:row>
      <xdr:rowOff>85725</xdr:rowOff>
    </xdr:from>
    <xdr:to>
      <xdr:col>7</xdr:col>
      <xdr:colOff>1038225</xdr:colOff>
      <xdr:row>11</xdr:row>
      <xdr:rowOff>400050</xdr:rowOff>
    </xdr:to>
    <xdr:sp macro="" textlink="">
      <xdr:nvSpPr>
        <xdr:cNvPr id="11" name="Rounded Rectangle 10">
          <a:hlinkClick xmlns:r="http://schemas.openxmlformats.org/officeDocument/2006/relationships" r:id="rId9"/>
        </xdr:cNvPr>
        <xdr:cNvSpPr/>
      </xdr:nvSpPr>
      <xdr:spPr>
        <a:xfrm>
          <a:off x="5581650" y="4762500"/>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76200</xdr:colOff>
      <xdr:row>12</xdr:row>
      <xdr:rowOff>85725</xdr:rowOff>
    </xdr:from>
    <xdr:to>
      <xdr:col>7</xdr:col>
      <xdr:colOff>1019175</xdr:colOff>
      <xdr:row>12</xdr:row>
      <xdr:rowOff>400050</xdr:rowOff>
    </xdr:to>
    <xdr:sp macro="" textlink="">
      <xdr:nvSpPr>
        <xdr:cNvPr id="12" name="Rounded Rectangle 11">
          <a:hlinkClick xmlns:r="http://schemas.openxmlformats.org/officeDocument/2006/relationships" r:id="rId10"/>
        </xdr:cNvPr>
        <xdr:cNvSpPr/>
      </xdr:nvSpPr>
      <xdr:spPr>
        <a:xfrm>
          <a:off x="5562600" y="522922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76200</xdr:colOff>
      <xdr:row>13</xdr:row>
      <xdr:rowOff>95250</xdr:rowOff>
    </xdr:from>
    <xdr:to>
      <xdr:col>7</xdr:col>
      <xdr:colOff>1019175</xdr:colOff>
      <xdr:row>13</xdr:row>
      <xdr:rowOff>409575</xdr:rowOff>
    </xdr:to>
    <xdr:sp macro="" textlink="">
      <xdr:nvSpPr>
        <xdr:cNvPr id="13" name="Rounded Rectangle 12">
          <a:hlinkClick xmlns:r="http://schemas.openxmlformats.org/officeDocument/2006/relationships" r:id="rId11"/>
        </xdr:cNvPr>
        <xdr:cNvSpPr/>
      </xdr:nvSpPr>
      <xdr:spPr>
        <a:xfrm>
          <a:off x="5562600" y="570547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95250</xdr:colOff>
      <xdr:row>14</xdr:row>
      <xdr:rowOff>76200</xdr:rowOff>
    </xdr:from>
    <xdr:to>
      <xdr:col>7</xdr:col>
      <xdr:colOff>1038225</xdr:colOff>
      <xdr:row>14</xdr:row>
      <xdr:rowOff>390525</xdr:rowOff>
    </xdr:to>
    <xdr:sp macro="" textlink="">
      <xdr:nvSpPr>
        <xdr:cNvPr id="14" name="Rounded Rectangle 13">
          <a:hlinkClick xmlns:r="http://schemas.openxmlformats.org/officeDocument/2006/relationships" r:id="rId12"/>
        </xdr:cNvPr>
        <xdr:cNvSpPr/>
      </xdr:nvSpPr>
      <xdr:spPr>
        <a:xfrm>
          <a:off x="5581650" y="6153150"/>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57150</xdr:colOff>
      <xdr:row>15</xdr:row>
      <xdr:rowOff>57150</xdr:rowOff>
    </xdr:from>
    <xdr:to>
      <xdr:col>7</xdr:col>
      <xdr:colOff>1000125</xdr:colOff>
      <xdr:row>15</xdr:row>
      <xdr:rowOff>371475</xdr:rowOff>
    </xdr:to>
    <xdr:sp macro="" textlink="">
      <xdr:nvSpPr>
        <xdr:cNvPr id="15" name="Rounded Rectangle 14">
          <a:hlinkClick xmlns:r="http://schemas.openxmlformats.org/officeDocument/2006/relationships" r:id="rId13"/>
        </xdr:cNvPr>
        <xdr:cNvSpPr/>
      </xdr:nvSpPr>
      <xdr:spPr>
        <a:xfrm>
          <a:off x="5543550" y="660082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57150</xdr:colOff>
      <xdr:row>16</xdr:row>
      <xdr:rowOff>66675</xdr:rowOff>
    </xdr:from>
    <xdr:to>
      <xdr:col>7</xdr:col>
      <xdr:colOff>1000125</xdr:colOff>
      <xdr:row>16</xdr:row>
      <xdr:rowOff>381000</xdr:rowOff>
    </xdr:to>
    <xdr:sp macro="" textlink="">
      <xdr:nvSpPr>
        <xdr:cNvPr id="16" name="Rounded Rectangle 15">
          <a:hlinkClick xmlns:r="http://schemas.openxmlformats.org/officeDocument/2006/relationships" r:id="rId14"/>
        </xdr:cNvPr>
        <xdr:cNvSpPr/>
      </xdr:nvSpPr>
      <xdr:spPr>
        <a:xfrm>
          <a:off x="5543550" y="707707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28575</xdr:colOff>
      <xdr:row>17</xdr:row>
      <xdr:rowOff>76200</xdr:rowOff>
    </xdr:from>
    <xdr:to>
      <xdr:col>7</xdr:col>
      <xdr:colOff>971550</xdr:colOff>
      <xdr:row>17</xdr:row>
      <xdr:rowOff>390525</xdr:rowOff>
    </xdr:to>
    <xdr:sp macro="" textlink="">
      <xdr:nvSpPr>
        <xdr:cNvPr id="17" name="Rounded Rectangle 16">
          <a:hlinkClick xmlns:r="http://schemas.openxmlformats.org/officeDocument/2006/relationships" r:id="rId15"/>
        </xdr:cNvPr>
        <xdr:cNvSpPr/>
      </xdr:nvSpPr>
      <xdr:spPr>
        <a:xfrm>
          <a:off x="5514975" y="755332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47625</xdr:colOff>
      <xdr:row>18</xdr:row>
      <xdr:rowOff>85725</xdr:rowOff>
    </xdr:from>
    <xdr:to>
      <xdr:col>7</xdr:col>
      <xdr:colOff>990600</xdr:colOff>
      <xdr:row>18</xdr:row>
      <xdr:rowOff>400050</xdr:rowOff>
    </xdr:to>
    <xdr:sp macro="" textlink="">
      <xdr:nvSpPr>
        <xdr:cNvPr id="18" name="Rounded Rectangle 17">
          <a:hlinkClick xmlns:r="http://schemas.openxmlformats.org/officeDocument/2006/relationships" r:id="rId16"/>
        </xdr:cNvPr>
        <xdr:cNvSpPr/>
      </xdr:nvSpPr>
      <xdr:spPr>
        <a:xfrm>
          <a:off x="5534025" y="802957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57150</xdr:colOff>
      <xdr:row>19</xdr:row>
      <xdr:rowOff>47625</xdr:rowOff>
    </xdr:from>
    <xdr:to>
      <xdr:col>7</xdr:col>
      <xdr:colOff>1000125</xdr:colOff>
      <xdr:row>19</xdr:row>
      <xdr:rowOff>361950</xdr:rowOff>
    </xdr:to>
    <xdr:sp macro="" textlink="">
      <xdr:nvSpPr>
        <xdr:cNvPr id="19" name="Rounded Rectangle 18">
          <a:hlinkClick xmlns:r="http://schemas.openxmlformats.org/officeDocument/2006/relationships" r:id="rId17"/>
        </xdr:cNvPr>
        <xdr:cNvSpPr/>
      </xdr:nvSpPr>
      <xdr:spPr>
        <a:xfrm>
          <a:off x="5543550" y="8458200"/>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57150</xdr:colOff>
      <xdr:row>20</xdr:row>
      <xdr:rowOff>66675</xdr:rowOff>
    </xdr:from>
    <xdr:to>
      <xdr:col>7</xdr:col>
      <xdr:colOff>1000125</xdr:colOff>
      <xdr:row>20</xdr:row>
      <xdr:rowOff>381000</xdr:rowOff>
    </xdr:to>
    <xdr:sp macro="" textlink="">
      <xdr:nvSpPr>
        <xdr:cNvPr id="22" name="Rounded Rectangle 21">
          <a:hlinkClick xmlns:r="http://schemas.openxmlformats.org/officeDocument/2006/relationships" r:id="rId18"/>
        </xdr:cNvPr>
        <xdr:cNvSpPr/>
      </xdr:nvSpPr>
      <xdr:spPr>
        <a:xfrm>
          <a:off x="5543550" y="894397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76200</xdr:colOff>
      <xdr:row>21</xdr:row>
      <xdr:rowOff>76200</xdr:rowOff>
    </xdr:from>
    <xdr:to>
      <xdr:col>7</xdr:col>
      <xdr:colOff>1019175</xdr:colOff>
      <xdr:row>21</xdr:row>
      <xdr:rowOff>390525</xdr:rowOff>
    </xdr:to>
    <xdr:sp macro="" textlink="">
      <xdr:nvSpPr>
        <xdr:cNvPr id="23" name="Rounded Rectangle 22">
          <a:hlinkClick xmlns:r="http://schemas.openxmlformats.org/officeDocument/2006/relationships" r:id="rId19"/>
        </xdr:cNvPr>
        <xdr:cNvSpPr/>
      </xdr:nvSpPr>
      <xdr:spPr>
        <a:xfrm>
          <a:off x="5562600" y="942022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57150</xdr:colOff>
      <xdr:row>22</xdr:row>
      <xdr:rowOff>76200</xdr:rowOff>
    </xdr:from>
    <xdr:to>
      <xdr:col>7</xdr:col>
      <xdr:colOff>1000125</xdr:colOff>
      <xdr:row>22</xdr:row>
      <xdr:rowOff>390525</xdr:rowOff>
    </xdr:to>
    <xdr:sp macro="" textlink="">
      <xdr:nvSpPr>
        <xdr:cNvPr id="24" name="Rounded Rectangle 23">
          <a:hlinkClick xmlns:r="http://schemas.openxmlformats.org/officeDocument/2006/relationships" r:id="rId20"/>
        </xdr:cNvPr>
        <xdr:cNvSpPr/>
      </xdr:nvSpPr>
      <xdr:spPr>
        <a:xfrm>
          <a:off x="5543550" y="9886950"/>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47625</xdr:colOff>
      <xdr:row>23</xdr:row>
      <xdr:rowOff>76200</xdr:rowOff>
    </xdr:from>
    <xdr:to>
      <xdr:col>7</xdr:col>
      <xdr:colOff>990600</xdr:colOff>
      <xdr:row>23</xdr:row>
      <xdr:rowOff>390525</xdr:rowOff>
    </xdr:to>
    <xdr:sp macro="" textlink="">
      <xdr:nvSpPr>
        <xdr:cNvPr id="25" name="Rounded Rectangle 24">
          <a:hlinkClick xmlns:r="http://schemas.openxmlformats.org/officeDocument/2006/relationships" r:id="rId21"/>
        </xdr:cNvPr>
        <xdr:cNvSpPr/>
      </xdr:nvSpPr>
      <xdr:spPr>
        <a:xfrm>
          <a:off x="5534025" y="1035367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76200</xdr:colOff>
      <xdr:row>24</xdr:row>
      <xdr:rowOff>66675</xdr:rowOff>
    </xdr:from>
    <xdr:to>
      <xdr:col>7</xdr:col>
      <xdr:colOff>1019175</xdr:colOff>
      <xdr:row>24</xdr:row>
      <xdr:rowOff>381000</xdr:rowOff>
    </xdr:to>
    <xdr:sp macro="" textlink="">
      <xdr:nvSpPr>
        <xdr:cNvPr id="26" name="Rounded Rectangle 25">
          <a:hlinkClick xmlns:r="http://schemas.openxmlformats.org/officeDocument/2006/relationships" r:id="rId22"/>
        </xdr:cNvPr>
        <xdr:cNvSpPr/>
      </xdr:nvSpPr>
      <xdr:spPr>
        <a:xfrm>
          <a:off x="5562600" y="1081087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123825</xdr:colOff>
      <xdr:row>26</xdr:row>
      <xdr:rowOff>57150</xdr:rowOff>
    </xdr:from>
    <xdr:to>
      <xdr:col>7</xdr:col>
      <xdr:colOff>1066800</xdr:colOff>
      <xdr:row>26</xdr:row>
      <xdr:rowOff>371475</xdr:rowOff>
    </xdr:to>
    <xdr:sp macro="" textlink="">
      <xdr:nvSpPr>
        <xdr:cNvPr id="27" name="Rounded Rectangle 26">
          <a:hlinkClick xmlns:r="http://schemas.openxmlformats.org/officeDocument/2006/relationships" r:id="rId23"/>
        </xdr:cNvPr>
        <xdr:cNvSpPr/>
      </xdr:nvSpPr>
      <xdr:spPr>
        <a:xfrm>
          <a:off x="5610225" y="12182475"/>
          <a:ext cx="942975" cy="314325"/>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twoCellAnchor>
    <xdr:from>
      <xdr:col>7</xdr:col>
      <xdr:colOff>114300</xdr:colOff>
      <xdr:row>25</xdr:row>
      <xdr:rowOff>95251</xdr:rowOff>
    </xdr:from>
    <xdr:to>
      <xdr:col>7</xdr:col>
      <xdr:colOff>1057275</xdr:colOff>
      <xdr:row>25</xdr:row>
      <xdr:rowOff>371475</xdr:rowOff>
    </xdr:to>
    <xdr:sp macro="" textlink="">
      <xdr:nvSpPr>
        <xdr:cNvPr id="29" name="Rounded Rectangle 28">
          <a:hlinkClick xmlns:r="http://schemas.openxmlformats.org/officeDocument/2006/relationships" r:id="rId24"/>
        </xdr:cNvPr>
        <xdr:cNvSpPr/>
      </xdr:nvSpPr>
      <xdr:spPr>
        <a:xfrm>
          <a:off x="5600700" y="11306176"/>
          <a:ext cx="942975" cy="276224"/>
        </a:xfrm>
        <a:prstGeom prst="roundRect">
          <a:avLst/>
        </a:prstGeom>
        <a:ln/>
      </xdr:spPr>
      <xdr:style>
        <a:lnRef idx="0">
          <a:schemeClr val="accent1"/>
        </a:lnRef>
        <a:fillRef idx="3">
          <a:schemeClr val="accent1"/>
        </a:fillRef>
        <a:effectRef idx="3">
          <a:schemeClr val="accent1"/>
        </a:effectRef>
        <a:fontRef idx="minor">
          <a:schemeClr val="lt1"/>
        </a:fontRef>
      </xdr:style>
      <xdr:txBody>
        <a:bodyPr rtlCol="0" anchor="ctr"/>
        <a:lstStyle/>
        <a:p>
          <a:pPr algn="l"/>
          <a:endParaRPr lang="en-US" sz="1100">
            <a:latin typeface="DevLys 010" pitchFamily="2"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9</xdr:col>
      <xdr:colOff>257175</xdr:colOff>
      <xdr:row>2</xdr:row>
      <xdr:rowOff>38100</xdr:rowOff>
    </xdr:from>
    <xdr:to>
      <xdr:col>11</xdr:col>
      <xdr:colOff>571500</xdr:colOff>
      <xdr:row>5</xdr:row>
      <xdr:rowOff>38099</xdr:rowOff>
    </xdr:to>
    <xdr:sp macro="" textlink="">
      <xdr:nvSpPr>
        <xdr:cNvPr id="17" name="Oval 16">
          <a:hlinkClick xmlns:r="http://schemas.openxmlformats.org/officeDocument/2006/relationships" r:id="rId1"/>
        </xdr:cNvPr>
        <xdr:cNvSpPr/>
      </xdr:nvSpPr>
      <xdr:spPr>
        <a:xfrm>
          <a:off x="7077075" y="666750"/>
          <a:ext cx="1533525" cy="13715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twoCellAnchor>
    <xdr:from>
      <xdr:col>7</xdr:col>
      <xdr:colOff>114300</xdr:colOff>
      <xdr:row>4</xdr:row>
      <xdr:rowOff>19050</xdr:rowOff>
    </xdr:from>
    <xdr:to>
      <xdr:col>7</xdr:col>
      <xdr:colOff>1066800</xdr:colOff>
      <xdr:row>4</xdr:row>
      <xdr:rowOff>514350</xdr:rowOff>
    </xdr:to>
    <xdr:sp macro="" textlink="">
      <xdr:nvSpPr>
        <xdr:cNvPr id="18" name="Flowchart: Decision 17">
          <a:hlinkClick xmlns:r="http://schemas.openxmlformats.org/officeDocument/2006/relationships" r:id="rId2"/>
        </xdr:cNvPr>
        <xdr:cNvSpPr/>
      </xdr:nvSpPr>
      <xdr:spPr>
        <a:xfrm>
          <a:off x="5600700" y="1428750"/>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114300</xdr:colOff>
      <xdr:row>5</xdr:row>
      <xdr:rowOff>47625</xdr:rowOff>
    </xdr:from>
    <xdr:to>
      <xdr:col>7</xdr:col>
      <xdr:colOff>1066800</xdr:colOff>
      <xdr:row>5</xdr:row>
      <xdr:rowOff>542925</xdr:rowOff>
    </xdr:to>
    <xdr:sp macro="" textlink="">
      <xdr:nvSpPr>
        <xdr:cNvPr id="4" name="Flowchart: Decision 3">
          <a:hlinkClick xmlns:r="http://schemas.openxmlformats.org/officeDocument/2006/relationships" r:id="rId3"/>
        </xdr:cNvPr>
        <xdr:cNvSpPr/>
      </xdr:nvSpPr>
      <xdr:spPr>
        <a:xfrm>
          <a:off x="5600700" y="2047875"/>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114300</xdr:colOff>
      <xdr:row>6</xdr:row>
      <xdr:rowOff>38100</xdr:rowOff>
    </xdr:from>
    <xdr:to>
      <xdr:col>7</xdr:col>
      <xdr:colOff>1066800</xdr:colOff>
      <xdr:row>6</xdr:row>
      <xdr:rowOff>533400</xdr:rowOff>
    </xdr:to>
    <xdr:sp macro="" textlink="">
      <xdr:nvSpPr>
        <xdr:cNvPr id="5" name="Flowchart: Decision 4">
          <a:hlinkClick xmlns:r="http://schemas.openxmlformats.org/officeDocument/2006/relationships" r:id="rId4"/>
        </xdr:cNvPr>
        <xdr:cNvSpPr/>
      </xdr:nvSpPr>
      <xdr:spPr>
        <a:xfrm>
          <a:off x="5600700" y="2628900"/>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123825</xdr:colOff>
      <xdr:row>7</xdr:row>
      <xdr:rowOff>28575</xdr:rowOff>
    </xdr:from>
    <xdr:to>
      <xdr:col>7</xdr:col>
      <xdr:colOff>1076325</xdr:colOff>
      <xdr:row>7</xdr:row>
      <xdr:rowOff>523875</xdr:rowOff>
    </xdr:to>
    <xdr:sp macro="" textlink="">
      <xdr:nvSpPr>
        <xdr:cNvPr id="6" name="Flowchart: Decision 5">
          <a:hlinkClick xmlns:r="http://schemas.openxmlformats.org/officeDocument/2006/relationships" r:id="rId5"/>
        </xdr:cNvPr>
        <xdr:cNvSpPr/>
      </xdr:nvSpPr>
      <xdr:spPr>
        <a:xfrm>
          <a:off x="5610225" y="3209925"/>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85725</xdr:colOff>
      <xdr:row>8</xdr:row>
      <xdr:rowOff>28575</xdr:rowOff>
    </xdr:from>
    <xdr:to>
      <xdr:col>7</xdr:col>
      <xdr:colOff>1038225</xdr:colOff>
      <xdr:row>8</xdr:row>
      <xdr:rowOff>523875</xdr:rowOff>
    </xdr:to>
    <xdr:sp macro="" textlink="">
      <xdr:nvSpPr>
        <xdr:cNvPr id="7" name="Flowchart: Decision 6">
          <a:hlinkClick xmlns:r="http://schemas.openxmlformats.org/officeDocument/2006/relationships" r:id="rId6"/>
        </xdr:cNvPr>
        <xdr:cNvSpPr/>
      </xdr:nvSpPr>
      <xdr:spPr>
        <a:xfrm>
          <a:off x="5572125" y="3800475"/>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104775</xdr:colOff>
      <xdr:row>9</xdr:row>
      <xdr:rowOff>38100</xdr:rowOff>
    </xdr:from>
    <xdr:to>
      <xdr:col>7</xdr:col>
      <xdr:colOff>1057275</xdr:colOff>
      <xdr:row>9</xdr:row>
      <xdr:rowOff>533400</xdr:rowOff>
    </xdr:to>
    <xdr:sp macro="" textlink="">
      <xdr:nvSpPr>
        <xdr:cNvPr id="8" name="Flowchart: Decision 7">
          <a:hlinkClick xmlns:r="http://schemas.openxmlformats.org/officeDocument/2006/relationships" r:id="rId7"/>
        </xdr:cNvPr>
        <xdr:cNvSpPr/>
      </xdr:nvSpPr>
      <xdr:spPr>
        <a:xfrm>
          <a:off x="5591175" y="4400550"/>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85725</xdr:colOff>
      <xdr:row>10</xdr:row>
      <xdr:rowOff>38100</xdr:rowOff>
    </xdr:from>
    <xdr:to>
      <xdr:col>7</xdr:col>
      <xdr:colOff>1038225</xdr:colOff>
      <xdr:row>10</xdr:row>
      <xdr:rowOff>533400</xdr:rowOff>
    </xdr:to>
    <xdr:sp macro="" textlink="">
      <xdr:nvSpPr>
        <xdr:cNvPr id="9" name="Flowchart: Decision 8">
          <a:hlinkClick xmlns:r="http://schemas.openxmlformats.org/officeDocument/2006/relationships" r:id="rId8"/>
        </xdr:cNvPr>
        <xdr:cNvSpPr/>
      </xdr:nvSpPr>
      <xdr:spPr>
        <a:xfrm>
          <a:off x="5572125" y="4991100"/>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66675</xdr:colOff>
      <xdr:row>11</xdr:row>
      <xdr:rowOff>28575</xdr:rowOff>
    </xdr:from>
    <xdr:to>
      <xdr:col>7</xdr:col>
      <xdr:colOff>1019175</xdr:colOff>
      <xdr:row>11</xdr:row>
      <xdr:rowOff>523875</xdr:rowOff>
    </xdr:to>
    <xdr:sp macro="" textlink="">
      <xdr:nvSpPr>
        <xdr:cNvPr id="10" name="Flowchart: Decision 9">
          <a:hlinkClick xmlns:r="http://schemas.openxmlformats.org/officeDocument/2006/relationships" r:id="rId9"/>
        </xdr:cNvPr>
        <xdr:cNvSpPr/>
      </xdr:nvSpPr>
      <xdr:spPr>
        <a:xfrm>
          <a:off x="5553075" y="5572125"/>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47625</xdr:colOff>
      <xdr:row>12</xdr:row>
      <xdr:rowOff>28575</xdr:rowOff>
    </xdr:from>
    <xdr:to>
      <xdr:col>7</xdr:col>
      <xdr:colOff>1000125</xdr:colOff>
      <xdr:row>12</xdr:row>
      <xdr:rowOff>523875</xdr:rowOff>
    </xdr:to>
    <xdr:sp macro="" textlink="">
      <xdr:nvSpPr>
        <xdr:cNvPr id="11" name="Flowchart: Decision 10">
          <a:hlinkClick xmlns:r="http://schemas.openxmlformats.org/officeDocument/2006/relationships" r:id="rId10"/>
        </xdr:cNvPr>
        <xdr:cNvSpPr/>
      </xdr:nvSpPr>
      <xdr:spPr>
        <a:xfrm>
          <a:off x="5534025" y="6162675"/>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57150</xdr:colOff>
      <xdr:row>13</xdr:row>
      <xdr:rowOff>28575</xdr:rowOff>
    </xdr:from>
    <xdr:to>
      <xdr:col>7</xdr:col>
      <xdr:colOff>1009650</xdr:colOff>
      <xdr:row>13</xdr:row>
      <xdr:rowOff>523875</xdr:rowOff>
    </xdr:to>
    <xdr:sp macro="" textlink="">
      <xdr:nvSpPr>
        <xdr:cNvPr id="12" name="Flowchart: Decision 11">
          <a:hlinkClick xmlns:r="http://schemas.openxmlformats.org/officeDocument/2006/relationships" r:id="rId11"/>
        </xdr:cNvPr>
        <xdr:cNvSpPr/>
      </xdr:nvSpPr>
      <xdr:spPr>
        <a:xfrm>
          <a:off x="5543550" y="6753225"/>
          <a:ext cx="952500" cy="495300"/>
        </a:xfrm>
        <a:prstGeom prst="flowChartDecision">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5</xdr:row>
      <xdr:rowOff>0</xdr:rowOff>
    </xdr:from>
    <xdr:to>
      <xdr:col>11</xdr:col>
      <xdr:colOff>314325</xdr:colOff>
      <xdr:row>7</xdr:row>
      <xdr:rowOff>190499</xdr:rowOff>
    </xdr:to>
    <xdr:sp macro="" textlink="">
      <xdr:nvSpPr>
        <xdr:cNvPr id="17" name="Oval 16">
          <a:hlinkClick xmlns:r="http://schemas.openxmlformats.org/officeDocument/2006/relationships" r:id="rId1"/>
        </xdr:cNvPr>
        <xdr:cNvSpPr/>
      </xdr:nvSpPr>
      <xdr:spPr>
        <a:xfrm>
          <a:off x="6819900" y="17526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twoCellAnchor>
    <xdr:from>
      <xdr:col>7</xdr:col>
      <xdr:colOff>104775</xdr:colOff>
      <xdr:row>4</xdr:row>
      <xdr:rowOff>47625</xdr:rowOff>
    </xdr:from>
    <xdr:to>
      <xdr:col>7</xdr:col>
      <xdr:colOff>923925</xdr:colOff>
      <xdr:row>4</xdr:row>
      <xdr:rowOff>400050</xdr:rowOff>
    </xdr:to>
    <xdr:sp macro="" textlink="">
      <xdr:nvSpPr>
        <xdr:cNvPr id="19" name="Curved Down Ribbon 18">
          <a:hlinkClick xmlns:r="http://schemas.openxmlformats.org/officeDocument/2006/relationships" r:id="rId2"/>
        </xdr:cNvPr>
        <xdr:cNvSpPr/>
      </xdr:nvSpPr>
      <xdr:spPr>
        <a:xfrm>
          <a:off x="5591175" y="1457325"/>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123825</xdr:colOff>
      <xdr:row>5</xdr:row>
      <xdr:rowOff>57150</xdr:rowOff>
    </xdr:from>
    <xdr:to>
      <xdr:col>7</xdr:col>
      <xdr:colOff>942975</xdr:colOff>
      <xdr:row>5</xdr:row>
      <xdr:rowOff>409575</xdr:rowOff>
    </xdr:to>
    <xdr:sp macro="" textlink="">
      <xdr:nvSpPr>
        <xdr:cNvPr id="4" name="Curved Down Ribbon 3">
          <a:hlinkClick xmlns:r="http://schemas.openxmlformats.org/officeDocument/2006/relationships" r:id="rId3"/>
        </xdr:cNvPr>
        <xdr:cNvSpPr/>
      </xdr:nvSpPr>
      <xdr:spPr>
        <a:xfrm>
          <a:off x="5610225" y="1933575"/>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123825</xdr:colOff>
      <xdr:row>6</xdr:row>
      <xdr:rowOff>28575</xdr:rowOff>
    </xdr:from>
    <xdr:to>
      <xdr:col>7</xdr:col>
      <xdr:colOff>942975</xdr:colOff>
      <xdr:row>6</xdr:row>
      <xdr:rowOff>381000</xdr:rowOff>
    </xdr:to>
    <xdr:sp macro="" textlink="">
      <xdr:nvSpPr>
        <xdr:cNvPr id="5" name="Curved Down Ribbon 4">
          <a:hlinkClick xmlns:r="http://schemas.openxmlformats.org/officeDocument/2006/relationships" r:id="rId4"/>
        </xdr:cNvPr>
        <xdr:cNvSpPr/>
      </xdr:nvSpPr>
      <xdr:spPr>
        <a:xfrm>
          <a:off x="5610225" y="2371725"/>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161925</xdr:colOff>
      <xdr:row>7</xdr:row>
      <xdr:rowOff>47625</xdr:rowOff>
    </xdr:from>
    <xdr:to>
      <xdr:col>7</xdr:col>
      <xdr:colOff>981075</xdr:colOff>
      <xdr:row>7</xdr:row>
      <xdr:rowOff>400050</xdr:rowOff>
    </xdr:to>
    <xdr:sp macro="" textlink="">
      <xdr:nvSpPr>
        <xdr:cNvPr id="6" name="Curved Down Ribbon 5">
          <a:hlinkClick xmlns:r="http://schemas.openxmlformats.org/officeDocument/2006/relationships" r:id="rId5"/>
        </xdr:cNvPr>
        <xdr:cNvSpPr/>
      </xdr:nvSpPr>
      <xdr:spPr>
        <a:xfrm>
          <a:off x="5648325" y="2857500"/>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114300</xdr:colOff>
      <xdr:row>8</xdr:row>
      <xdr:rowOff>57150</xdr:rowOff>
    </xdr:from>
    <xdr:to>
      <xdr:col>7</xdr:col>
      <xdr:colOff>933450</xdr:colOff>
      <xdr:row>8</xdr:row>
      <xdr:rowOff>409575</xdr:rowOff>
    </xdr:to>
    <xdr:sp macro="" textlink="">
      <xdr:nvSpPr>
        <xdr:cNvPr id="7" name="Curved Down Ribbon 6">
          <a:hlinkClick xmlns:r="http://schemas.openxmlformats.org/officeDocument/2006/relationships" r:id="rId6"/>
        </xdr:cNvPr>
        <xdr:cNvSpPr/>
      </xdr:nvSpPr>
      <xdr:spPr>
        <a:xfrm>
          <a:off x="5600700" y="3333750"/>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114300</xdr:colOff>
      <xdr:row>9</xdr:row>
      <xdr:rowOff>85725</xdr:rowOff>
    </xdr:from>
    <xdr:to>
      <xdr:col>7</xdr:col>
      <xdr:colOff>933450</xdr:colOff>
      <xdr:row>9</xdr:row>
      <xdr:rowOff>438150</xdr:rowOff>
    </xdr:to>
    <xdr:sp macro="" textlink="">
      <xdr:nvSpPr>
        <xdr:cNvPr id="8" name="Curved Down Ribbon 7">
          <a:hlinkClick xmlns:r="http://schemas.openxmlformats.org/officeDocument/2006/relationships" r:id="rId7"/>
        </xdr:cNvPr>
        <xdr:cNvSpPr/>
      </xdr:nvSpPr>
      <xdr:spPr>
        <a:xfrm>
          <a:off x="5600700" y="3829050"/>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180975</xdr:colOff>
      <xdr:row>10</xdr:row>
      <xdr:rowOff>76200</xdr:rowOff>
    </xdr:from>
    <xdr:to>
      <xdr:col>7</xdr:col>
      <xdr:colOff>1000125</xdr:colOff>
      <xdr:row>10</xdr:row>
      <xdr:rowOff>428625</xdr:rowOff>
    </xdr:to>
    <xdr:sp macro="" textlink="">
      <xdr:nvSpPr>
        <xdr:cNvPr id="9" name="Curved Down Ribbon 8">
          <a:hlinkClick xmlns:r="http://schemas.openxmlformats.org/officeDocument/2006/relationships" r:id="rId8"/>
        </xdr:cNvPr>
        <xdr:cNvSpPr/>
      </xdr:nvSpPr>
      <xdr:spPr>
        <a:xfrm>
          <a:off x="5667375" y="4286250"/>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190500</xdr:colOff>
      <xdr:row>11</xdr:row>
      <xdr:rowOff>57150</xdr:rowOff>
    </xdr:from>
    <xdr:to>
      <xdr:col>7</xdr:col>
      <xdr:colOff>1009650</xdr:colOff>
      <xdr:row>11</xdr:row>
      <xdr:rowOff>409575</xdr:rowOff>
    </xdr:to>
    <xdr:sp macro="" textlink="">
      <xdr:nvSpPr>
        <xdr:cNvPr id="10" name="Curved Down Ribbon 9">
          <a:hlinkClick xmlns:r="http://schemas.openxmlformats.org/officeDocument/2006/relationships" r:id="rId9"/>
        </xdr:cNvPr>
        <xdr:cNvSpPr/>
      </xdr:nvSpPr>
      <xdr:spPr>
        <a:xfrm>
          <a:off x="5676900" y="4733925"/>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123825</xdr:colOff>
      <xdr:row>12</xdr:row>
      <xdr:rowOff>66675</xdr:rowOff>
    </xdr:from>
    <xdr:to>
      <xdr:col>7</xdr:col>
      <xdr:colOff>942975</xdr:colOff>
      <xdr:row>12</xdr:row>
      <xdr:rowOff>419100</xdr:rowOff>
    </xdr:to>
    <xdr:sp macro="" textlink="">
      <xdr:nvSpPr>
        <xdr:cNvPr id="11" name="Curved Down Ribbon 10">
          <a:hlinkClick xmlns:r="http://schemas.openxmlformats.org/officeDocument/2006/relationships" r:id="rId10"/>
        </xdr:cNvPr>
        <xdr:cNvSpPr/>
      </xdr:nvSpPr>
      <xdr:spPr>
        <a:xfrm>
          <a:off x="5610225" y="5210175"/>
          <a:ext cx="819150" cy="352425"/>
        </a:xfrm>
        <a:prstGeom prst="ellipseRibbon">
          <a:avLst>
            <a:gd name="adj1" fmla="val 25000"/>
            <a:gd name="adj2" fmla="val 50000"/>
            <a:gd name="adj3" fmla="val 22845"/>
          </a:avLst>
        </a:prstGeom>
      </xdr:spPr>
      <xdr:style>
        <a:lnRef idx="0">
          <a:schemeClr val="accent2"/>
        </a:lnRef>
        <a:fillRef idx="3">
          <a:schemeClr val="accent2"/>
        </a:fillRef>
        <a:effectRef idx="3">
          <a:schemeClr val="accent2"/>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6</xdr:row>
      <xdr:rowOff>0</xdr:rowOff>
    </xdr:from>
    <xdr:to>
      <xdr:col>11</xdr:col>
      <xdr:colOff>314325</xdr:colOff>
      <xdr:row>8</xdr:row>
      <xdr:rowOff>190499</xdr:rowOff>
    </xdr:to>
    <xdr:sp macro="" textlink="">
      <xdr:nvSpPr>
        <xdr:cNvPr id="17" name="Oval 16">
          <a:hlinkClick xmlns:r="http://schemas.openxmlformats.org/officeDocument/2006/relationships" r:id="rId1"/>
        </xdr:cNvPr>
        <xdr:cNvSpPr/>
      </xdr:nvSpPr>
      <xdr:spPr>
        <a:xfrm>
          <a:off x="6819900" y="20955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twoCellAnchor>
    <xdr:from>
      <xdr:col>7</xdr:col>
      <xdr:colOff>123826</xdr:colOff>
      <xdr:row>4</xdr:row>
      <xdr:rowOff>28574</xdr:rowOff>
    </xdr:from>
    <xdr:to>
      <xdr:col>7</xdr:col>
      <xdr:colOff>933450</xdr:colOff>
      <xdr:row>4</xdr:row>
      <xdr:rowOff>409575</xdr:rowOff>
    </xdr:to>
    <xdr:sp macro="" textlink="">
      <xdr:nvSpPr>
        <xdr:cNvPr id="18" name="6-Point Star 17">
          <a:hlinkClick xmlns:r="http://schemas.openxmlformats.org/officeDocument/2006/relationships" r:id="rId2"/>
        </xdr:cNvPr>
        <xdr:cNvSpPr/>
      </xdr:nvSpPr>
      <xdr:spPr>
        <a:xfrm>
          <a:off x="5610226" y="1438274"/>
          <a:ext cx="809624" cy="381001"/>
        </a:xfrm>
        <a:prstGeom prst="star6">
          <a:avLst>
            <a:gd name="adj" fmla="val 28868"/>
            <a:gd name="hf" fmla="val 115470"/>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133351</xdr:colOff>
      <xdr:row>5</xdr:row>
      <xdr:rowOff>47624</xdr:rowOff>
    </xdr:from>
    <xdr:to>
      <xdr:col>7</xdr:col>
      <xdr:colOff>942975</xdr:colOff>
      <xdr:row>5</xdr:row>
      <xdr:rowOff>428625</xdr:rowOff>
    </xdr:to>
    <xdr:sp macro="" textlink="">
      <xdr:nvSpPr>
        <xdr:cNvPr id="4" name="6-Point Star 3">
          <a:hlinkClick xmlns:r="http://schemas.openxmlformats.org/officeDocument/2006/relationships" r:id="rId3"/>
        </xdr:cNvPr>
        <xdr:cNvSpPr/>
      </xdr:nvSpPr>
      <xdr:spPr>
        <a:xfrm>
          <a:off x="5619751" y="1924049"/>
          <a:ext cx="809624" cy="381001"/>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161926</xdr:colOff>
      <xdr:row>6</xdr:row>
      <xdr:rowOff>19049</xdr:rowOff>
    </xdr:from>
    <xdr:to>
      <xdr:col>7</xdr:col>
      <xdr:colOff>971550</xdr:colOff>
      <xdr:row>6</xdr:row>
      <xdr:rowOff>400050</xdr:rowOff>
    </xdr:to>
    <xdr:sp macro="" textlink="">
      <xdr:nvSpPr>
        <xdr:cNvPr id="5" name="6-Point Star 4">
          <a:hlinkClick xmlns:r="http://schemas.openxmlformats.org/officeDocument/2006/relationships" r:id="rId4"/>
        </xdr:cNvPr>
        <xdr:cNvSpPr/>
      </xdr:nvSpPr>
      <xdr:spPr>
        <a:xfrm>
          <a:off x="5648326" y="2362199"/>
          <a:ext cx="809624" cy="381001"/>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142876</xdr:colOff>
      <xdr:row>6</xdr:row>
      <xdr:rowOff>466724</xdr:rowOff>
    </xdr:from>
    <xdr:to>
      <xdr:col>7</xdr:col>
      <xdr:colOff>952500</xdr:colOff>
      <xdr:row>7</xdr:row>
      <xdr:rowOff>381000</xdr:rowOff>
    </xdr:to>
    <xdr:sp macro="" textlink="">
      <xdr:nvSpPr>
        <xdr:cNvPr id="6" name="6-Point Star 5">
          <a:hlinkClick xmlns:r="http://schemas.openxmlformats.org/officeDocument/2006/relationships" r:id="rId5"/>
        </xdr:cNvPr>
        <xdr:cNvSpPr/>
      </xdr:nvSpPr>
      <xdr:spPr>
        <a:xfrm>
          <a:off x="5629276" y="2809874"/>
          <a:ext cx="809624" cy="381001"/>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152401</xdr:colOff>
      <xdr:row>8</xdr:row>
      <xdr:rowOff>19049</xdr:rowOff>
    </xdr:from>
    <xdr:to>
      <xdr:col>7</xdr:col>
      <xdr:colOff>962025</xdr:colOff>
      <xdr:row>8</xdr:row>
      <xdr:rowOff>400050</xdr:rowOff>
    </xdr:to>
    <xdr:sp macro="" textlink="">
      <xdr:nvSpPr>
        <xdr:cNvPr id="7" name="6-Point Star 6">
          <a:hlinkClick xmlns:r="http://schemas.openxmlformats.org/officeDocument/2006/relationships" r:id="rId6"/>
        </xdr:cNvPr>
        <xdr:cNvSpPr/>
      </xdr:nvSpPr>
      <xdr:spPr>
        <a:xfrm>
          <a:off x="5638801" y="3295649"/>
          <a:ext cx="809624" cy="381001"/>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180975</xdr:colOff>
      <xdr:row>9</xdr:row>
      <xdr:rowOff>0</xdr:rowOff>
    </xdr:from>
    <xdr:to>
      <xdr:col>7</xdr:col>
      <xdr:colOff>914400</xdr:colOff>
      <xdr:row>9</xdr:row>
      <xdr:rowOff>390525</xdr:rowOff>
    </xdr:to>
    <xdr:sp macro="" textlink="">
      <xdr:nvSpPr>
        <xdr:cNvPr id="8" name="6-Point Star 7">
          <a:hlinkClick xmlns:r="http://schemas.openxmlformats.org/officeDocument/2006/relationships" r:id="rId7"/>
        </xdr:cNvPr>
        <xdr:cNvSpPr/>
      </xdr:nvSpPr>
      <xdr:spPr>
        <a:xfrm>
          <a:off x="5667375" y="3743325"/>
          <a:ext cx="733425" cy="390525"/>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161925</xdr:colOff>
      <xdr:row>10</xdr:row>
      <xdr:rowOff>19050</xdr:rowOff>
    </xdr:from>
    <xdr:to>
      <xdr:col>7</xdr:col>
      <xdr:colOff>895350</xdr:colOff>
      <xdr:row>10</xdr:row>
      <xdr:rowOff>409575</xdr:rowOff>
    </xdr:to>
    <xdr:sp macro="" textlink="">
      <xdr:nvSpPr>
        <xdr:cNvPr id="9" name="6-Point Star 8">
          <a:hlinkClick xmlns:r="http://schemas.openxmlformats.org/officeDocument/2006/relationships" r:id="rId8"/>
        </xdr:cNvPr>
        <xdr:cNvSpPr/>
      </xdr:nvSpPr>
      <xdr:spPr>
        <a:xfrm>
          <a:off x="5648325" y="4229100"/>
          <a:ext cx="733425" cy="390525"/>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133350</xdr:colOff>
      <xdr:row>11</xdr:row>
      <xdr:rowOff>9525</xdr:rowOff>
    </xdr:from>
    <xdr:to>
      <xdr:col>7</xdr:col>
      <xdr:colOff>866775</xdr:colOff>
      <xdr:row>11</xdr:row>
      <xdr:rowOff>400050</xdr:rowOff>
    </xdr:to>
    <xdr:sp macro="" textlink="">
      <xdr:nvSpPr>
        <xdr:cNvPr id="10" name="6-Point Star 9">
          <a:hlinkClick xmlns:r="http://schemas.openxmlformats.org/officeDocument/2006/relationships" r:id="rId9"/>
        </xdr:cNvPr>
        <xdr:cNvSpPr/>
      </xdr:nvSpPr>
      <xdr:spPr>
        <a:xfrm>
          <a:off x="5619750" y="4686300"/>
          <a:ext cx="733425" cy="390525"/>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171450</xdr:colOff>
      <xdr:row>12</xdr:row>
      <xdr:rowOff>47625</xdr:rowOff>
    </xdr:from>
    <xdr:to>
      <xdr:col>7</xdr:col>
      <xdr:colOff>904875</xdr:colOff>
      <xdr:row>12</xdr:row>
      <xdr:rowOff>438150</xdr:rowOff>
    </xdr:to>
    <xdr:sp macro="" textlink="">
      <xdr:nvSpPr>
        <xdr:cNvPr id="11" name="6-Point Star 10">
          <a:hlinkClick xmlns:r="http://schemas.openxmlformats.org/officeDocument/2006/relationships" r:id="rId10"/>
        </xdr:cNvPr>
        <xdr:cNvSpPr/>
      </xdr:nvSpPr>
      <xdr:spPr>
        <a:xfrm>
          <a:off x="5657850" y="5191125"/>
          <a:ext cx="733425" cy="390525"/>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123825</xdr:colOff>
      <xdr:row>13</xdr:row>
      <xdr:rowOff>28575</xdr:rowOff>
    </xdr:from>
    <xdr:to>
      <xdr:col>7</xdr:col>
      <xdr:colOff>857250</xdr:colOff>
      <xdr:row>13</xdr:row>
      <xdr:rowOff>419100</xdr:rowOff>
    </xdr:to>
    <xdr:sp macro="" textlink="">
      <xdr:nvSpPr>
        <xdr:cNvPr id="12" name="6-Point Star 11">
          <a:hlinkClick xmlns:r="http://schemas.openxmlformats.org/officeDocument/2006/relationships" r:id="rId11"/>
        </xdr:cNvPr>
        <xdr:cNvSpPr/>
      </xdr:nvSpPr>
      <xdr:spPr>
        <a:xfrm>
          <a:off x="5610225" y="5638800"/>
          <a:ext cx="733425" cy="390525"/>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104775</xdr:colOff>
      <xdr:row>14</xdr:row>
      <xdr:rowOff>38100</xdr:rowOff>
    </xdr:from>
    <xdr:to>
      <xdr:col>7</xdr:col>
      <xdr:colOff>838200</xdr:colOff>
      <xdr:row>14</xdr:row>
      <xdr:rowOff>428625</xdr:rowOff>
    </xdr:to>
    <xdr:sp macro="" textlink="">
      <xdr:nvSpPr>
        <xdr:cNvPr id="13" name="6-Point Star 12">
          <a:hlinkClick xmlns:r="http://schemas.openxmlformats.org/officeDocument/2006/relationships" r:id="rId12"/>
        </xdr:cNvPr>
        <xdr:cNvSpPr/>
      </xdr:nvSpPr>
      <xdr:spPr>
        <a:xfrm>
          <a:off x="5591175" y="6115050"/>
          <a:ext cx="733425" cy="390525"/>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104775</xdr:colOff>
      <xdr:row>15</xdr:row>
      <xdr:rowOff>38100</xdr:rowOff>
    </xdr:from>
    <xdr:to>
      <xdr:col>7</xdr:col>
      <xdr:colOff>838200</xdr:colOff>
      <xdr:row>15</xdr:row>
      <xdr:rowOff>428625</xdr:rowOff>
    </xdr:to>
    <xdr:sp macro="" textlink="">
      <xdr:nvSpPr>
        <xdr:cNvPr id="14" name="6-Point Star 13">
          <a:hlinkClick xmlns:r="http://schemas.openxmlformats.org/officeDocument/2006/relationships" r:id="rId13"/>
        </xdr:cNvPr>
        <xdr:cNvSpPr/>
      </xdr:nvSpPr>
      <xdr:spPr>
        <a:xfrm>
          <a:off x="5591175" y="6581775"/>
          <a:ext cx="733425" cy="390525"/>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twoCellAnchor>
    <xdr:from>
      <xdr:col>7</xdr:col>
      <xdr:colOff>114300</xdr:colOff>
      <xdr:row>16</xdr:row>
      <xdr:rowOff>19050</xdr:rowOff>
    </xdr:from>
    <xdr:to>
      <xdr:col>7</xdr:col>
      <xdr:colOff>847725</xdr:colOff>
      <xdr:row>16</xdr:row>
      <xdr:rowOff>409575</xdr:rowOff>
    </xdr:to>
    <xdr:sp macro="" textlink="">
      <xdr:nvSpPr>
        <xdr:cNvPr id="15" name="6-Point Star 14">
          <a:hlinkClick xmlns:r="http://schemas.openxmlformats.org/officeDocument/2006/relationships" r:id="rId14"/>
        </xdr:cNvPr>
        <xdr:cNvSpPr/>
      </xdr:nvSpPr>
      <xdr:spPr>
        <a:xfrm>
          <a:off x="5600700" y="7029450"/>
          <a:ext cx="733425" cy="390525"/>
        </a:xfrm>
        <a:prstGeom prst="star6">
          <a:avLst/>
        </a:prstGeom>
      </xdr:spPr>
      <xdr:style>
        <a:lnRef idx="0">
          <a:schemeClr val="accent4"/>
        </a:lnRef>
        <a:fillRef idx="3">
          <a:schemeClr val="accent4"/>
        </a:fillRef>
        <a:effectRef idx="3">
          <a:schemeClr val="accent4"/>
        </a:effectRef>
        <a:fontRef idx="minor">
          <a:schemeClr val="lt1"/>
        </a:fontRef>
      </xdr:style>
      <xdr:txBody>
        <a:bodyPr rtlCol="0" anchor="ctr"/>
        <a:lstStyle/>
        <a:p>
          <a:pPr marL="0" indent="0" algn="l"/>
          <a:endParaRPr lang="en-US" sz="1100">
            <a:solidFill>
              <a:schemeClr val="lt1"/>
            </a:solidFill>
            <a:latin typeface="Times New Roman" pitchFamily="18" charset="0"/>
            <a:ea typeface="+mn-ea"/>
            <a:cs typeface="Times New Roman" pitchFamily="18"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9</xdr:col>
      <xdr:colOff>504825</xdr:colOff>
      <xdr:row>3</xdr:row>
      <xdr:rowOff>323850</xdr:rowOff>
    </xdr:from>
    <xdr:to>
      <xdr:col>11</xdr:col>
      <xdr:colOff>485775</xdr:colOff>
      <xdr:row>6</xdr:row>
      <xdr:rowOff>190499</xdr:rowOff>
    </xdr:to>
    <xdr:sp macro="" textlink="">
      <xdr:nvSpPr>
        <xdr:cNvPr id="2" name="Oval 1">
          <a:hlinkClick xmlns:r="http://schemas.openxmlformats.org/officeDocument/2006/relationships" r:id="rId1"/>
        </xdr:cNvPr>
        <xdr:cNvSpPr/>
      </xdr:nvSpPr>
      <xdr:spPr>
        <a:xfrm>
          <a:off x="7162800" y="1352550"/>
          <a:ext cx="1200150" cy="89534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9</xdr:col>
      <xdr:colOff>352424</xdr:colOff>
      <xdr:row>4</xdr:row>
      <xdr:rowOff>0</xdr:rowOff>
    </xdr:from>
    <xdr:to>
      <xdr:col>12</xdr:col>
      <xdr:colOff>152399</xdr:colOff>
      <xdr:row>6</xdr:row>
      <xdr:rowOff>190499</xdr:rowOff>
    </xdr:to>
    <xdr:sp macro="" textlink="">
      <xdr:nvSpPr>
        <xdr:cNvPr id="2" name="Oval 1">
          <a:hlinkClick xmlns:r="http://schemas.openxmlformats.org/officeDocument/2006/relationships" r:id="rId1"/>
        </xdr:cNvPr>
        <xdr:cNvSpPr/>
      </xdr:nvSpPr>
      <xdr:spPr>
        <a:xfrm>
          <a:off x="6705599" y="1371600"/>
          <a:ext cx="162877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3</xdr:row>
      <xdr:rowOff>0</xdr:rowOff>
    </xdr:from>
    <xdr:to>
      <xdr:col>12</xdr:col>
      <xdr:colOff>314325</xdr:colOff>
      <xdr:row>4</xdr:row>
      <xdr:rowOff>533399</xdr:rowOff>
    </xdr:to>
    <xdr:sp macro="" textlink="">
      <xdr:nvSpPr>
        <xdr:cNvPr id="2" name="Oval 1">
          <a:hlinkClick xmlns:r="http://schemas.openxmlformats.org/officeDocument/2006/relationships" r:id="rId1"/>
        </xdr:cNvPr>
        <xdr:cNvSpPr/>
      </xdr:nvSpPr>
      <xdr:spPr>
        <a:xfrm>
          <a:off x="7267575" y="13906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0</xdr:colOff>
      <xdr:row>4</xdr:row>
      <xdr:rowOff>0</xdr:rowOff>
    </xdr:from>
    <xdr:to>
      <xdr:col>12</xdr:col>
      <xdr:colOff>314325</xdr:colOff>
      <xdr:row>4</xdr:row>
      <xdr:rowOff>876299</xdr:rowOff>
    </xdr:to>
    <xdr:sp macro="" textlink="">
      <xdr:nvSpPr>
        <xdr:cNvPr id="2" name="Oval 1">
          <a:hlinkClick xmlns:r="http://schemas.openxmlformats.org/officeDocument/2006/relationships" r:id="rId1"/>
        </xdr:cNvPr>
        <xdr:cNvSpPr/>
      </xdr:nvSpPr>
      <xdr:spPr>
        <a:xfrm>
          <a:off x="7267575" y="23907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10</xdr:col>
      <xdr:colOff>0</xdr:colOff>
      <xdr:row>4</xdr:row>
      <xdr:rowOff>0</xdr:rowOff>
    </xdr:from>
    <xdr:to>
      <xdr:col>12</xdr:col>
      <xdr:colOff>314325</xdr:colOff>
      <xdr:row>6</xdr:row>
      <xdr:rowOff>190499</xdr:rowOff>
    </xdr:to>
    <xdr:sp macro="" textlink="">
      <xdr:nvSpPr>
        <xdr:cNvPr id="2" name="Oval 1">
          <a:hlinkClick xmlns:r="http://schemas.openxmlformats.org/officeDocument/2006/relationships" r:id="rId1"/>
        </xdr:cNvPr>
        <xdr:cNvSpPr/>
      </xdr:nvSpPr>
      <xdr:spPr>
        <a:xfrm>
          <a:off x="7267575" y="14287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8</xdr:col>
      <xdr:colOff>152400</xdr:colOff>
      <xdr:row>3</xdr:row>
      <xdr:rowOff>104775</xdr:rowOff>
    </xdr:from>
    <xdr:to>
      <xdr:col>11</xdr:col>
      <xdr:colOff>9525</xdr:colOff>
      <xdr:row>5</xdr:row>
      <xdr:rowOff>161925</xdr:rowOff>
    </xdr:to>
    <xdr:sp macro="" textlink="">
      <xdr:nvSpPr>
        <xdr:cNvPr id="2" name="Oval 1">
          <a:hlinkClick xmlns:r="http://schemas.openxmlformats.org/officeDocument/2006/relationships" r:id="rId1"/>
        </xdr:cNvPr>
        <xdr:cNvSpPr/>
      </xdr:nvSpPr>
      <xdr:spPr>
        <a:xfrm>
          <a:off x="6819900" y="904875"/>
          <a:ext cx="1276350" cy="6286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8</xdr:col>
      <xdr:colOff>57149</xdr:colOff>
      <xdr:row>3</xdr:row>
      <xdr:rowOff>0</xdr:rowOff>
    </xdr:from>
    <xdr:to>
      <xdr:col>10</xdr:col>
      <xdr:colOff>142874</xdr:colOff>
      <xdr:row>5</xdr:row>
      <xdr:rowOff>161925</xdr:rowOff>
    </xdr:to>
    <xdr:sp macro="" textlink="">
      <xdr:nvSpPr>
        <xdr:cNvPr id="2" name="Oval 1">
          <a:hlinkClick xmlns:r="http://schemas.openxmlformats.org/officeDocument/2006/relationships" r:id="rId1"/>
        </xdr:cNvPr>
        <xdr:cNvSpPr/>
      </xdr:nvSpPr>
      <xdr:spPr>
        <a:xfrm>
          <a:off x="6781799" y="1028700"/>
          <a:ext cx="1304925" cy="847725"/>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9</xdr:col>
      <xdr:colOff>266700</xdr:colOff>
      <xdr:row>1</xdr:row>
      <xdr:rowOff>304800</xdr:rowOff>
    </xdr:from>
    <xdr:to>
      <xdr:col>11</xdr:col>
      <xdr:colOff>523875</xdr:colOff>
      <xdr:row>3</xdr:row>
      <xdr:rowOff>561975</xdr:rowOff>
    </xdr:to>
    <xdr:sp macro="" textlink="">
      <xdr:nvSpPr>
        <xdr:cNvPr id="2" name="Oval 1">
          <a:hlinkClick xmlns:r="http://schemas.openxmlformats.org/officeDocument/2006/relationships" r:id="rId1"/>
        </xdr:cNvPr>
        <xdr:cNvSpPr/>
      </xdr:nvSpPr>
      <xdr:spPr>
        <a:xfrm>
          <a:off x="6981825" y="647700"/>
          <a:ext cx="1476375" cy="942975"/>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9</xdr:col>
      <xdr:colOff>504825</xdr:colOff>
      <xdr:row>3</xdr:row>
      <xdr:rowOff>323850</xdr:rowOff>
    </xdr:from>
    <xdr:to>
      <xdr:col>11</xdr:col>
      <xdr:colOff>485775</xdr:colOff>
      <xdr:row>6</xdr:row>
      <xdr:rowOff>0</xdr:rowOff>
    </xdr:to>
    <xdr:sp macro="" textlink="">
      <xdr:nvSpPr>
        <xdr:cNvPr id="2" name="Oval 1">
          <a:hlinkClick xmlns:r="http://schemas.openxmlformats.org/officeDocument/2006/relationships" r:id="rId1"/>
        </xdr:cNvPr>
        <xdr:cNvSpPr/>
      </xdr:nvSpPr>
      <xdr:spPr>
        <a:xfrm>
          <a:off x="7162800" y="1352550"/>
          <a:ext cx="1200150" cy="89534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9</xdr:col>
      <xdr:colOff>352426</xdr:colOff>
      <xdr:row>3</xdr:row>
      <xdr:rowOff>95250</xdr:rowOff>
    </xdr:from>
    <xdr:to>
      <xdr:col>12</xdr:col>
      <xdr:colOff>38100</xdr:colOff>
      <xdr:row>5</xdr:row>
      <xdr:rowOff>190499</xdr:rowOff>
    </xdr:to>
    <xdr:sp macro="" textlink="">
      <xdr:nvSpPr>
        <xdr:cNvPr id="2" name="Oval 1">
          <a:hlinkClick xmlns:r="http://schemas.openxmlformats.org/officeDocument/2006/relationships" r:id="rId1"/>
        </xdr:cNvPr>
        <xdr:cNvSpPr/>
      </xdr:nvSpPr>
      <xdr:spPr>
        <a:xfrm>
          <a:off x="7010401" y="1200150"/>
          <a:ext cx="1514474" cy="78104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8</xdr:col>
      <xdr:colOff>523875</xdr:colOff>
      <xdr:row>1</xdr:row>
      <xdr:rowOff>219075</xdr:rowOff>
    </xdr:from>
    <xdr:to>
      <xdr:col>11</xdr:col>
      <xdr:colOff>228600</xdr:colOff>
      <xdr:row>5</xdr:row>
      <xdr:rowOff>76199</xdr:rowOff>
    </xdr:to>
    <xdr:sp macro="" textlink="">
      <xdr:nvSpPr>
        <xdr:cNvPr id="2" name="Oval 1">
          <a:hlinkClick xmlns:r="http://schemas.openxmlformats.org/officeDocument/2006/relationships" r:id="rId1"/>
        </xdr:cNvPr>
        <xdr:cNvSpPr/>
      </xdr:nvSpPr>
      <xdr:spPr>
        <a:xfrm>
          <a:off x="6886575" y="4572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8</xdr:col>
      <xdr:colOff>561975</xdr:colOff>
      <xdr:row>1</xdr:row>
      <xdr:rowOff>200025</xdr:rowOff>
    </xdr:from>
    <xdr:to>
      <xdr:col>11</xdr:col>
      <xdr:colOff>266700</xdr:colOff>
      <xdr:row>5</xdr:row>
      <xdr:rowOff>104774</xdr:rowOff>
    </xdr:to>
    <xdr:sp macro="" textlink="">
      <xdr:nvSpPr>
        <xdr:cNvPr id="2" name="Oval 1">
          <a:hlinkClick xmlns:r="http://schemas.openxmlformats.org/officeDocument/2006/relationships" r:id="rId1"/>
        </xdr:cNvPr>
        <xdr:cNvSpPr/>
      </xdr:nvSpPr>
      <xdr:spPr>
        <a:xfrm>
          <a:off x="6924675" y="4381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9</xdr:col>
      <xdr:colOff>0</xdr:colOff>
      <xdr:row>4</xdr:row>
      <xdr:rowOff>0</xdr:rowOff>
    </xdr:from>
    <xdr:to>
      <xdr:col>11</xdr:col>
      <xdr:colOff>314325</xdr:colOff>
      <xdr:row>8</xdr:row>
      <xdr:rowOff>47624</xdr:rowOff>
    </xdr:to>
    <xdr:sp macro="" textlink="">
      <xdr:nvSpPr>
        <xdr:cNvPr id="2" name="Oval 1">
          <a:hlinkClick xmlns:r="http://schemas.openxmlformats.org/officeDocument/2006/relationships" r:id="rId1"/>
        </xdr:cNvPr>
        <xdr:cNvSpPr/>
      </xdr:nvSpPr>
      <xdr:spPr>
        <a:xfrm>
          <a:off x="6972300" y="9810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9</xdr:col>
      <xdr:colOff>0</xdr:colOff>
      <xdr:row>5</xdr:row>
      <xdr:rowOff>0</xdr:rowOff>
    </xdr:from>
    <xdr:to>
      <xdr:col>11</xdr:col>
      <xdr:colOff>314325</xdr:colOff>
      <xdr:row>8</xdr:row>
      <xdr:rowOff>161924</xdr:rowOff>
    </xdr:to>
    <xdr:sp macro="" textlink="">
      <xdr:nvSpPr>
        <xdr:cNvPr id="2" name="Oval 1">
          <a:hlinkClick xmlns:r="http://schemas.openxmlformats.org/officeDocument/2006/relationships" r:id="rId1"/>
        </xdr:cNvPr>
        <xdr:cNvSpPr/>
      </xdr:nvSpPr>
      <xdr:spPr>
        <a:xfrm>
          <a:off x="6972300" y="12096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8</xdr:col>
      <xdr:colOff>542925</xdr:colOff>
      <xdr:row>2</xdr:row>
      <xdr:rowOff>114300</xdr:rowOff>
    </xdr:from>
    <xdr:to>
      <xdr:col>11</xdr:col>
      <xdr:colOff>247650</xdr:colOff>
      <xdr:row>5</xdr:row>
      <xdr:rowOff>180974</xdr:rowOff>
    </xdr:to>
    <xdr:sp macro="" textlink="">
      <xdr:nvSpPr>
        <xdr:cNvPr id="2" name="Oval 1">
          <a:hlinkClick xmlns:r="http://schemas.openxmlformats.org/officeDocument/2006/relationships" r:id="rId1"/>
        </xdr:cNvPr>
        <xdr:cNvSpPr/>
      </xdr:nvSpPr>
      <xdr:spPr>
        <a:xfrm>
          <a:off x="6410325" y="6477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9</xdr:col>
      <xdr:colOff>38100</xdr:colOff>
      <xdr:row>2</xdr:row>
      <xdr:rowOff>66675</xdr:rowOff>
    </xdr:from>
    <xdr:to>
      <xdr:col>11</xdr:col>
      <xdr:colOff>352425</xdr:colOff>
      <xdr:row>5</xdr:row>
      <xdr:rowOff>171449</xdr:rowOff>
    </xdr:to>
    <xdr:sp macro="" textlink="">
      <xdr:nvSpPr>
        <xdr:cNvPr id="2" name="Oval 1">
          <a:hlinkClick xmlns:r="http://schemas.openxmlformats.org/officeDocument/2006/relationships" r:id="rId1"/>
        </xdr:cNvPr>
        <xdr:cNvSpPr/>
      </xdr:nvSpPr>
      <xdr:spPr>
        <a:xfrm>
          <a:off x="7372350" y="5810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4</xdr:col>
      <xdr:colOff>466725</xdr:colOff>
      <xdr:row>1</xdr:row>
      <xdr:rowOff>85725</xdr:rowOff>
    </xdr:from>
    <xdr:to>
      <xdr:col>6</xdr:col>
      <xdr:colOff>295275</xdr:colOff>
      <xdr:row>4</xdr:row>
      <xdr:rowOff>66675</xdr:rowOff>
    </xdr:to>
    <xdr:sp macro="" textlink="">
      <xdr:nvSpPr>
        <xdr:cNvPr id="2" name="Oval 1">
          <a:hlinkClick xmlns:r="http://schemas.openxmlformats.org/officeDocument/2006/relationships" r:id="rId1"/>
        </xdr:cNvPr>
        <xdr:cNvSpPr/>
      </xdr:nvSpPr>
      <xdr:spPr>
        <a:xfrm>
          <a:off x="7105650" y="323850"/>
          <a:ext cx="1543050" cy="847725"/>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8</xdr:col>
      <xdr:colOff>0</xdr:colOff>
      <xdr:row>1</xdr:row>
      <xdr:rowOff>0</xdr:rowOff>
    </xdr:from>
    <xdr:to>
      <xdr:col>10</xdr:col>
      <xdr:colOff>314325</xdr:colOff>
      <xdr:row>4</xdr:row>
      <xdr:rowOff>114299</xdr:rowOff>
    </xdr:to>
    <xdr:sp macro="" textlink="">
      <xdr:nvSpPr>
        <xdr:cNvPr id="2" name="Oval 1">
          <a:hlinkClick xmlns:r="http://schemas.openxmlformats.org/officeDocument/2006/relationships" r:id="rId1"/>
        </xdr:cNvPr>
        <xdr:cNvSpPr/>
      </xdr:nvSpPr>
      <xdr:spPr>
        <a:xfrm>
          <a:off x="7019925" y="6286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8</xdr:col>
      <xdr:colOff>0</xdr:colOff>
      <xdr:row>4</xdr:row>
      <xdr:rowOff>0</xdr:rowOff>
    </xdr:from>
    <xdr:to>
      <xdr:col>10</xdr:col>
      <xdr:colOff>314325</xdr:colOff>
      <xdr:row>6</xdr:row>
      <xdr:rowOff>266699</xdr:rowOff>
    </xdr:to>
    <xdr:sp macro="" textlink="">
      <xdr:nvSpPr>
        <xdr:cNvPr id="2" name="Oval 1">
          <a:hlinkClick xmlns:r="http://schemas.openxmlformats.org/officeDocument/2006/relationships" r:id="rId1"/>
        </xdr:cNvPr>
        <xdr:cNvSpPr/>
      </xdr:nvSpPr>
      <xdr:spPr>
        <a:xfrm>
          <a:off x="6477000" y="12192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10</xdr:col>
      <xdr:colOff>390525</xdr:colOff>
      <xdr:row>3</xdr:row>
      <xdr:rowOff>76200</xdr:rowOff>
    </xdr:from>
    <xdr:to>
      <xdr:col>13</xdr:col>
      <xdr:colOff>95250</xdr:colOff>
      <xdr:row>6</xdr:row>
      <xdr:rowOff>9524</xdr:rowOff>
    </xdr:to>
    <xdr:sp macro="" textlink="">
      <xdr:nvSpPr>
        <xdr:cNvPr id="2" name="Oval 1">
          <a:hlinkClick xmlns:r="http://schemas.openxmlformats.org/officeDocument/2006/relationships" r:id="rId1"/>
        </xdr:cNvPr>
        <xdr:cNvSpPr/>
      </xdr:nvSpPr>
      <xdr:spPr>
        <a:xfrm>
          <a:off x="6648450" y="10763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8</xdr:col>
      <xdr:colOff>0</xdr:colOff>
      <xdr:row>4</xdr:row>
      <xdr:rowOff>0</xdr:rowOff>
    </xdr:from>
    <xdr:to>
      <xdr:col>10</xdr:col>
      <xdr:colOff>314325</xdr:colOff>
      <xdr:row>6</xdr:row>
      <xdr:rowOff>266699</xdr:rowOff>
    </xdr:to>
    <xdr:sp macro="" textlink="">
      <xdr:nvSpPr>
        <xdr:cNvPr id="2" name="Oval 1">
          <a:hlinkClick xmlns:r="http://schemas.openxmlformats.org/officeDocument/2006/relationships" r:id="rId1"/>
        </xdr:cNvPr>
        <xdr:cNvSpPr/>
      </xdr:nvSpPr>
      <xdr:spPr>
        <a:xfrm>
          <a:off x="7162800" y="11715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9</xdr:col>
      <xdr:colOff>95250</xdr:colOff>
      <xdr:row>2</xdr:row>
      <xdr:rowOff>180975</xdr:rowOff>
    </xdr:from>
    <xdr:to>
      <xdr:col>10</xdr:col>
      <xdr:colOff>514350</xdr:colOff>
      <xdr:row>6</xdr:row>
      <xdr:rowOff>28574</xdr:rowOff>
    </xdr:to>
    <xdr:sp macro="" textlink="">
      <xdr:nvSpPr>
        <xdr:cNvPr id="2" name="Oval 1">
          <a:hlinkClick xmlns:r="http://schemas.openxmlformats.org/officeDocument/2006/relationships" r:id="rId1"/>
        </xdr:cNvPr>
        <xdr:cNvSpPr/>
      </xdr:nvSpPr>
      <xdr:spPr>
        <a:xfrm>
          <a:off x="7010400" y="6953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9</xdr:col>
      <xdr:colOff>57150</xdr:colOff>
      <xdr:row>2</xdr:row>
      <xdr:rowOff>257175</xdr:rowOff>
    </xdr:from>
    <xdr:to>
      <xdr:col>11</xdr:col>
      <xdr:colOff>371475</xdr:colOff>
      <xdr:row>5</xdr:row>
      <xdr:rowOff>247649</xdr:rowOff>
    </xdr:to>
    <xdr:sp macro="" textlink="">
      <xdr:nvSpPr>
        <xdr:cNvPr id="2" name="Oval 1">
          <a:hlinkClick xmlns:r="http://schemas.openxmlformats.org/officeDocument/2006/relationships" r:id="rId1"/>
        </xdr:cNvPr>
        <xdr:cNvSpPr/>
      </xdr:nvSpPr>
      <xdr:spPr>
        <a:xfrm>
          <a:off x="6553200" y="5143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10</xdr:col>
      <xdr:colOff>0</xdr:colOff>
      <xdr:row>3</xdr:row>
      <xdr:rowOff>0</xdr:rowOff>
    </xdr:from>
    <xdr:to>
      <xdr:col>12</xdr:col>
      <xdr:colOff>314325</xdr:colOff>
      <xdr:row>6</xdr:row>
      <xdr:rowOff>76199</xdr:rowOff>
    </xdr:to>
    <xdr:sp macro="" textlink="">
      <xdr:nvSpPr>
        <xdr:cNvPr id="2" name="Oval 1">
          <a:hlinkClick xmlns:r="http://schemas.openxmlformats.org/officeDocument/2006/relationships" r:id="rId1"/>
        </xdr:cNvPr>
        <xdr:cNvSpPr/>
      </xdr:nvSpPr>
      <xdr:spPr>
        <a:xfrm>
          <a:off x="7334250" y="8001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12</xdr:col>
      <xdr:colOff>0</xdr:colOff>
      <xdr:row>2</xdr:row>
      <xdr:rowOff>0</xdr:rowOff>
    </xdr:from>
    <xdr:to>
      <xdr:col>14</xdr:col>
      <xdr:colOff>314325</xdr:colOff>
      <xdr:row>2</xdr:row>
      <xdr:rowOff>876299</xdr:rowOff>
    </xdr:to>
    <xdr:sp macro="" textlink="">
      <xdr:nvSpPr>
        <xdr:cNvPr id="2" name="Oval 1">
          <a:hlinkClick xmlns:r="http://schemas.openxmlformats.org/officeDocument/2006/relationships" r:id="rId1"/>
        </xdr:cNvPr>
        <xdr:cNvSpPr/>
      </xdr:nvSpPr>
      <xdr:spPr>
        <a:xfrm>
          <a:off x="7667625" y="4476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10</xdr:col>
      <xdr:colOff>0</xdr:colOff>
      <xdr:row>3</xdr:row>
      <xdr:rowOff>0</xdr:rowOff>
    </xdr:from>
    <xdr:to>
      <xdr:col>12</xdr:col>
      <xdr:colOff>314325</xdr:colOff>
      <xdr:row>6</xdr:row>
      <xdr:rowOff>114299</xdr:rowOff>
    </xdr:to>
    <xdr:sp macro="" textlink="">
      <xdr:nvSpPr>
        <xdr:cNvPr id="2" name="Oval 1">
          <a:hlinkClick xmlns:r="http://schemas.openxmlformats.org/officeDocument/2006/relationships" r:id="rId1"/>
        </xdr:cNvPr>
        <xdr:cNvSpPr/>
      </xdr:nvSpPr>
      <xdr:spPr>
        <a:xfrm>
          <a:off x="7115175" y="8858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10</xdr:col>
      <xdr:colOff>361950</xdr:colOff>
      <xdr:row>2</xdr:row>
      <xdr:rowOff>9525</xdr:rowOff>
    </xdr:from>
    <xdr:to>
      <xdr:col>13</xdr:col>
      <xdr:colOff>66675</xdr:colOff>
      <xdr:row>4</xdr:row>
      <xdr:rowOff>133349</xdr:rowOff>
    </xdr:to>
    <xdr:sp macro="" textlink="">
      <xdr:nvSpPr>
        <xdr:cNvPr id="2" name="Oval 1">
          <a:hlinkClick xmlns:r="http://schemas.openxmlformats.org/officeDocument/2006/relationships" r:id="rId1"/>
        </xdr:cNvPr>
        <xdr:cNvSpPr/>
      </xdr:nvSpPr>
      <xdr:spPr>
        <a:xfrm>
          <a:off x="7219950" y="4857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9</xdr:col>
      <xdr:colOff>0</xdr:colOff>
      <xdr:row>2</xdr:row>
      <xdr:rowOff>0</xdr:rowOff>
    </xdr:from>
    <xdr:to>
      <xdr:col>11</xdr:col>
      <xdr:colOff>314325</xdr:colOff>
      <xdr:row>2</xdr:row>
      <xdr:rowOff>876299</xdr:rowOff>
    </xdr:to>
    <xdr:sp macro="" textlink="">
      <xdr:nvSpPr>
        <xdr:cNvPr id="2" name="Oval 1">
          <a:hlinkClick xmlns:r="http://schemas.openxmlformats.org/officeDocument/2006/relationships" r:id="rId1"/>
        </xdr:cNvPr>
        <xdr:cNvSpPr/>
      </xdr:nvSpPr>
      <xdr:spPr>
        <a:xfrm>
          <a:off x="6677025" y="4572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8</xdr:col>
      <xdr:colOff>0</xdr:colOff>
      <xdr:row>2</xdr:row>
      <xdr:rowOff>0</xdr:rowOff>
    </xdr:from>
    <xdr:to>
      <xdr:col>10</xdr:col>
      <xdr:colOff>314325</xdr:colOff>
      <xdr:row>3</xdr:row>
      <xdr:rowOff>619124</xdr:rowOff>
    </xdr:to>
    <xdr:sp macro="" textlink="">
      <xdr:nvSpPr>
        <xdr:cNvPr id="2" name="Oval 1">
          <a:hlinkClick xmlns:r="http://schemas.openxmlformats.org/officeDocument/2006/relationships" r:id="rId1"/>
        </xdr:cNvPr>
        <xdr:cNvSpPr/>
      </xdr:nvSpPr>
      <xdr:spPr>
        <a:xfrm>
          <a:off x="7448550" y="6858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7</xdr:col>
      <xdr:colOff>0</xdr:colOff>
      <xdr:row>2</xdr:row>
      <xdr:rowOff>0</xdr:rowOff>
    </xdr:from>
    <xdr:to>
      <xdr:col>9</xdr:col>
      <xdr:colOff>314325</xdr:colOff>
      <xdr:row>5</xdr:row>
      <xdr:rowOff>180974</xdr:rowOff>
    </xdr:to>
    <xdr:sp macro="" textlink="">
      <xdr:nvSpPr>
        <xdr:cNvPr id="2" name="Oval 1">
          <a:hlinkClick xmlns:r="http://schemas.openxmlformats.org/officeDocument/2006/relationships" r:id="rId1"/>
        </xdr:cNvPr>
        <xdr:cNvSpPr/>
      </xdr:nvSpPr>
      <xdr:spPr>
        <a:xfrm>
          <a:off x="6381750" y="4000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10</xdr:col>
      <xdr:colOff>0</xdr:colOff>
      <xdr:row>3</xdr:row>
      <xdr:rowOff>0</xdr:rowOff>
    </xdr:from>
    <xdr:to>
      <xdr:col>12</xdr:col>
      <xdr:colOff>314325</xdr:colOff>
      <xdr:row>6</xdr:row>
      <xdr:rowOff>200024</xdr:rowOff>
    </xdr:to>
    <xdr:sp macro="" textlink="">
      <xdr:nvSpPr>
        <xdr:cNvPr id="2" name="Oval 1">
          <a:hlinkClick xmlns:r="http://schemas.openxmlformats.org/officeDocument/2006/relationships" r:id="rId1"/>
        </xdr:cNvPr>
        <xdr:cNvSpPr/>
      </xdr:nvSpPr>
      <xdr:spPr>
        <a:xfrm>
          <a:off x="6915150" y="6381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10</xdr:col>
      <xdr:colOff>0</xdr:colOff>
      <xdr:row>3</xdr:row>
      <xdr:rowOff>0</xdr:rowOff>
    </xdr:from>
    <xdr:to>
      <xdr:col>12</xdr:col>
      <xdr:colOff>314325</xdr:colOff>
      <xdr:row>6</xdr:row>
      <xdr:rowOff>76199</xdr:rowOff>
    </xdr:to>
    <xdr:sp macro="" textlink="">
      <xdr:nvSpPr>
        <xdr:cNvPr id="2" name="Oval 1">
          <a:hlinkClick xmlns:r="http://schemas.openxmlformats.org/officeDocument/2006/relationships" r:id="rId1"/>
        </xdr:cNvPr>
        <xdr:cNvSpPr/>
      </xdr:nvSpPr>
      <xdr:spPr>
        <a:xfrm>
          <a:off x="7439025" y="6953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9</xdr:col>
      <xdr:colOff>180975</xdr:colOff>
      <xdr:row>1</xdr:row>
      <xdr:rowOff>95250</xdr:rowOff>
    </xdr:from>
    <xdr:to>
      <xdr:col>11</xdr:col>
      <xdr:colOff>495300</xdr:colOff>
      <xdr:row>5</xdr:row>
      <xdr:rowOff>57149</xdr:rowOff>
    </xdr:to>
    <xdr:sp macro="" textlink="">
      <xdr:nvSpPr>
        <xdr:cNvPr id="2" name="Oval 1">
          <a:hlinkClick xmlns:r="http://schemas.openxmlformats.org/officeDocument/2006/relationships" r:id="rId1"/>
        </xdr:cNvPr>
        <xdr:cNvSpPr/>
      </xdr:nvSpPr>
      <xdr:spPr>
        <a:xfrm>
          <a:off x="7419975" y="3333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7</xdr:col>
      <xdr:colOff>161925</xdr:colOff>
      <xdr:row>1</xdr:row>
      <xdr:rowOff>104775</xdr:rowOff>
    </xdr:from>
    <xdr:to>
      <xdr:col>9</xdr:col>
      <xdr:colOff>476250</xdr:colOff>
      <xdr:row>4</xdr:row>
      <xdr:rowOff>171449</xdr:rowOff>
    </xdr:to>
    <xdr:sp macro="" textlink="">
      <xdr:nvSpPr>
        <xdr:cNvPr id="2" name="Oval 1">
          <a:hlinkClick xmlns:r="http://schemas.openxmlformats.org/officeDocument/2006/relationships" r:id="rId1"/>
        </xdr:cNvPr>
        <xdr:cNvSpPr/>
      </xdr:nvSpPr>
      <xdr:spPr>
        <a:xfrm>
          <a:off x="7058025" y="3429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10</xdr:col>
      <xdr:colOff>0</xdr:colOff>
      <xdr:row>2</xdr:row>
      <xdr:rowOff>0</xdr:rowOff>
    </xdr:from>
    <xdr:to>
      <xdr:col>12</xdr:col>
      <xdr:colOff>314325</xdr:colOff>
      <xdr:row>5</xdr:row>
      <xdr:rowOff>266699</xdr:rowOff>
    </xdr:to>
    <xdr:sp macro="" textlink="">
      <xdr:nvSpPr>
        <xdr:cNvPr id="2" name="Oval 1">
          <a:hlinkClick xmlns:r="http://schemas.openxmlformats.org/officeDocument/2006/relationships" r:id="rId1"/>
        </xdr:cNvPr>
        <xdr:cNvSpPr/>
      </xdr:nvSpPr>
      <xdr:spPr>
        <a:xfrm>
          <a:off x="7181850" y="4762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8</xdr:col>
      <xdr:colOff>0</xdr:colOff>
      <xdr:row>1</xdr:row>
      <xdr:rowOff>0</xdr:rowOff>
    </xdr:from>
    <xdr:to>
      <xdr:col>10</xdr:col>
      <xdr:colOff>314325</xdr:colOff>
      <xdr:row>3</xdr:row>
      <xdr:rowOff>276224</xdr:rowOff>
    </xdr:to>
    <xdr:sp macro="" textlink="">
      <xdr:nvSpPr>
        <xdr:cNvPr id="2" name="Oval 1">
          <a:hlinkClick xmlns:r="http://schemas.openxmlformats.org/officeDocument/2006/relationships" r:id="rId1"/>
        </xdr:cNvPr>
        <xdr:cNvSpPr/>
      </xdr:nvSpPr>
      <xdr:spPr>
        <a:xfrm>
          <a:off x="7086600" y="2571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12</xdr:col>
      <xdr:colOff>0</xdr:colOff>
      <xdr:row>5</xdr:row>
      <xdr:rowOff>0</xdr:rowOff>
    </xdr:from>
    <xdr:to>
      <xdr:col>14</xdr:col>
      <xdr:colOff>314325</xdr:colOff>
      <xdr:row>8</xdr:row>
      <xdr:rowOff>161924</xdr:rowOff>
    </xdr:to>
    <xdr:sp macro="" textlink="">
      <xdr:nvSpPr>
        <xdr:cNvPr id="2" name="Oval 1">
          <a:hlinkClick xmlns:r="http://schemas.openxmlformats.org/officeDocument/2006/relationships" r:id="rId1"/>
        </xdr:cNvPr>
        <xdr:cNvSpPr/>
      </xdr:nvSpPr>
      <xdr:spPr>
        <a:xfrm>
          <a:off x="7305675" y="8096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11</xdr:col>
      <xdr:colOff>0</xdr:colOff>
      <xdr:row>22</xdr:row>
      <xdr:rowOff>0</xdr:rowOff>
    </xdr:from>
    <xdr:to>
      <xdr:col>13</xdr:col>
      <xdr:colOff>314325</xdr:colOff>
      <xdr:row>23</xdr:row>
      <xdr:rowOff>85724</xdr:rowOff>
    </xdr:to>
    <xdr:sp macro="" textlink="">
      <xdr:nvSpPr>
        <xdr:cNvPr id="2" name="Oval 1">
          <a:hlinkClick xmlns:r="http://schemas.openxmlformats.org/officeDocument/2006/relationships" r:id="rId1"/>
        </xdr:cNvPr>
        <xdr:cNvSpPr/>
      </xdr:nvSpPr>
      <xdr:spPr>
        <a:xfrm>
          <a:off x="6705600" y="36385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19</xdr:col>
      <xdr:colOff>581024</xdr:colOff>
      <xdr:row>2</xdr:row>
      <xdr:rowOff>161925</xdr:rowOff>
    </xdr:from>
    <xdr:to>
      <xdr:col>22</xdr:col>
      <xdr:colOff>390523</xdr:colOff>
      <xdr:row>2</xdr:row>
      <xdr:rowOff>1781174</xdr:rowOff>
    </xdr:to>
    <xdr:sp macro="" textlink="">
      <xdr:nvSpPr>
        <xdr:cNvPr id="2" name="Oval 1">
          <a:hlinkClick xmlns:r="http://schemas.openxmlformats.org/officeDocument/2006/relationships" r:id="rId1"/>
        </xdr:cNvPr>
        <xdr:cNvSpPr/>
      </xdr:nvSpPr>
      <xdr:spPr>
        <a:xfrm flipH="1">
          <a:off x="19469099" y="1000125"/>
          <a:ext cx="1638299" cy="161924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37</xdr:col>
      <xdr:colOff>114300</xdr:colOff>
      <xdr:row>0</xdr:row>
      <xdr:rowOff>104776</xdr:rowOff>
    </xdr:from>
    <xdr:to>
      <xdr:col>41</xdr:col>
      <xdr:colOff>180975</xdr:colOff>
      <xdr:row>2</xdr:row>
      <xdr:rowOff>66675</xdr:rowOff>
    </xdr:to>
    <xdr:sp macro="" textlink="">
      <xdr:nvSpPr>
        <xdr:cNvPr id="2" name="Oval 1">
          <a:hlinkClick xmlns:r="http://schemas.openxmlformats.org/officeDocument/2006/relationships" r:id="rId1"/>
        </xdr:cNvPr>
        <xdr:cNvSpPr/>
      </xdr:nvSpPr>
      <xdr:spPr>
        <a:xfrm>
          <a:off x="27889200" y="104776"/>
          <a:ext cx="2505075" cy="40004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11</xdr:col>
      <xdr:colOff>0</xdr:colOff>
      <xdr:row>0</xdr:row>
      <xdr:rowOff>0</xdr:rowOff>
    </xdr:from>
    <xdr:to>
      <xdr:col>13</xdr:col>
      <xdr:colOff>314325</xdr:colOff>
      <xdr:row>3</xdr:row>
      <xdr:rowOff>85724</xdr:rowOff>
    </xdr:to>
    <xdr:sp macro="" textlink="">
      <xdr:nvSpPr>
        <xdr:cNvPr id="2" name="Oval 1">
          <a:hlinkClick xmlns:r="http://schemas.openxmlformats.org/officeDocument/2006/relationships" r:id="rId1"/>
        </xdr:cNvPr>
        <xdr:cNvSpPr/>
      </xdr:nvSpPr>
      <xdr:spPr>
        <a:xfrm>
          <a:off x="7048500" y="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14</xdr:col>
      <xdr:colOff>0</xdr:colOff>
      <xdr:row>2</xdr:row>
      <xdr:rowOff>0</xdr:rowOff>
    </xdr:from>
    <xdr:to>
      <xdr:col>16</xdr:col>
      <xdr:colOff>314325</xdr:colOff>
      <xdr:row>5</xdr:row>
      <xdr:rowOff>161924</xdr:rowOff>
    </xdr:to>
    <xdr:sp macro="" textlink="">
      <xdr:nvSpPr>
        <xdr:cNvPr id="2" name="Oval 1">
          <a:hlinkClick xmlns:r="http://schemas.openxmlformats.org/officeDocument/2006/relationships" r:id="rId1"/>
        </xdr:cNvPr>
        <xdr:cNvSpPr/>
      </xdr:nvSpPr>
      <xdr:spPr>
        <a:xfrm>
          <a:off x="10277475" y="5905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12</xdr:col>
      <xdr:colOff>0</xdr:colOff>
      <xdr:row>8</xdr:row>
      <xdr:rowOff>323850</xdr:rowOff>
    </xdr:from>
    <xdr:to>
      <xdr:col>13</xdr:col>
      <xdr:colOff>485775</xdr:colOff>
      <xdr:row>11</xdr:row>
      <xdr:rowOff>190499</xdr:rowOff>
    </xdr:to>
    <xdr:sp macro="" textlink="">
      <xdr:nvSpPr>
        <xdr:cNvPr id="2" name="Oval 1">
          <a:hlinkClick xmlns:r="http://schemas.openxmlformats.org/officeDocument/2006/relationships" r:id="rId1"/>
        </xdr:cNvPr>
        <xdr:cNvSpPr/>
      </xdr:nvSpPr>
      <xdr:spPr>
        <a:xfrm>
          <a:off x="7219950" y="1352550"/>
          <a:ext cx="1200150" cy="89534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13</xdr:col>
      <xdr:colOff>0</xdr:colOff>
      <xdr:row>1</xdr:row>
      <xdr:rowOff>0</xdr:rowOff>
    </xdr:from>
    <xdr:to>
      <xdr:col>15</xdr:col>
      <xdr:colOff>228600</xdr:colOff>
      <xdr:row>4</xdr:row>
      <xdr:rowOff>114300</xdr:rowOff>
    </xdr:to>
    <xdr:sp macro="" textlink="">
      <xdr:nvSpPr>
        <xdr:cNvPr id="2" name="Oval 1">
          <a:hlinkClick xmlns:r="http://schemas.openxmlformats.org/officeDocument/2006/relationships" r:id="rId1"/>
        </xdr:cNvPr>
        <xdr:cNvSpPr/>
      </xdr:nvSpPr>
      <xdr:spPr>
        <a:xfrm>
          <a:off x="7077075" y="257175"/>
          <a:ext cx="1447800" cy="866775"/>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13</xdr:col>
      <xdr:colOff>0</xdr:colOff>
      <xdr:row>3</xdr:row>
      <xdr:rowOff>0</xdr:rowOff>
    </xdr:from>
    <xdr:to>
      <xdr:col>15</xdr:col>
      <xdr:colOff>228600</xdr:colOff>
      <xdr:row>6</xdr:row>
      <xdr:rowOff>66675</xdr:rowOff>
    </xdr:to>
    <xdr:sp macro="" textlink="">
      <xdr:nvSpPr>
        <xdr:cNvPr id="2" name="Oval 1">
          <a:hlinkClick xmlns:r="http://schemas.openxmlformats.org/officeDocument/2006/relationships" r:id="rId1"/>
        </xdr:cNvPr>
        <xdr:cNvSpPr/>
      </xdr:nvSpPr>
      <xdr:spPr>
        <a:xfrm>
          <a:off x="7867650" y="1057275"/>
          <a:ext cx="1447800" cy="866775"/>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7</xdr:col>
      <xdr:colOff>0</xdr:colOff>
      <xdr:row>1</xdr:row>
      <xdr:rowOff>0</xdr:rowOff>
    </xdr:from>
    <xdr:to>
      <xdr:col>9</xdr:col>
      <xdr:colOff>314325</xdr:colOff>
      <xdr:row>4</xdr:row>
      <xdr:rowOff>161924</xdr:rowOff>
    </xdr:to>
    <xdr:sp macro="" textlink="">
      <xdr:nvSpPr>
        <xdr:cNvPr id="2" name="Oval 1">
          <a:hlinkClick xmlns:r="http://schemas.openxmlformats.org/officeDocument/2006/relationships" r:id="rId1"/>
        </xdr:cNvPr>
        <xdr:cNvSpPr/>
      </xdr:nvSpPr>
      <xdr:spPr>
        <a:xfrm>
          <a:off x="7105650" y="2571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7</xdr:col>
      <xdr:colOff>0</xdr:colOff>
      <xdr:row>1</xdr:row>
      <xdr:rowOff>0</xdr:rowOff>
    </xdr:from>
    <xdr:to>
      <xdr:col>9</xdr:col>
      <xdr:colOff>314325</xdr:colOff>
      <xdr:row>4</xdr:row>
      <xdr:rowOff>104774</xdr:rowOff>
    </xdr:to>
    <xdr:sp macro="" textlink="">
      <xdr:nvSpPr>
        <xdr:cNvPr id="2" name="Oval 1">
          <a:hlinkClick xmlns:r="http://schemas.openxmlformats.org/officeDocument/2006/relationships" r:id="rId1"/>
        </xdr:cNvPr>
        <xdr:cNvSpPr/>
      </xdr:nvSpPr>
      <xdr:spPr>
        <a:xfrm>
          <a:off x="7800975" y="2571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6</xdr:col>
      <xdr:colOff>0</xdr:colOff>
      <xdr:row>2</xdr:row>
      <xdr:rowOff>0</xdr:rowOff>
    </xdr:from>
    <xdr:to>
      <xdr:col>8</xdr:col>
      <xdr:colOff>314325</xdr:colOff>
      <xdr:row>5</xdr:row>
      <xdr:rowOff>104774</xdr:rowOff>
    </xdr:to>
    <xdr:sp macro="" textlink="">
      <xdr:nvSpPr>
        <xdr:cNvPr id="2" name="Oval 1">
          <a:hlinkClick xmlns:r="http://schemas.openxmlformats.org/officeDocument/2006/relationships" r:id="rId1"/>
        </xdr:cNvPr>
        <xdr:cNvSpPr/>
      </xdr:nvSpPr>
      <xdr:spPr>
        <a:xfrm>
          <a:off x="7648575" y="5143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7.xml><?xml version="1.0" encoding="utf-8"?>
<xdr:wsDr xmlns:xdr="http://schemas.openxmlformats.org/drawingml/2006/spreadsheetDrawing" xmlns:a="http://schemas.openxmlformats.org/drawingml/2006/main">
  <xdr:twoCellAnchor>
    <xdr:from>
      <xdr:col>11</xdr:col>
      <xdr:colOff>409576</xdr:colOff>
      <xdr:row>2</xdr:row>
      <xdr:rowOff>0</xdr:rowOff>
    </xdr:from>
    <xdr:to>
      <xdr:col>13</xdr:col>
      <xdr:colOff>476250</xdr:colOff>
      <xdr:row>4</xdr:row>
      <xdr:rowOff>314324</xdr:rowOff>
    </xdr:to>
    <xdr:sp macro="" textlink="">
      <xdr:nvSpPr>
        <xdr:cNvPr id="2" name="Oval 1">
          <a:hlinkClick xmlns:r="http://schemas.openxmlformats.org/officeDocument/2006/relationships" r:id="rId1"/>
        </xdr:cNvPr>
        <xdr:cNvSpPr/>
      </xdr:nvSpPr>
      <xdr:spPr>
        <a:xfrm>
          <a:off x="7172326" y="447675"/>
          <a:ext cx="1285874"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8.xml><?xml version="1.0" encoding="utf-8"?>
<xdr:wsDr xmlns:xdr="http://schemas.openxmlformats.org/drawingml/2006/spreadsheetDrawing" xmlns:a="http://schemas.openxmlformats.org/drawingml/2006/main">
  <xdr:twoCellAnchor>
    <xdr:from>
      <xdr:col>15</xdr:col>
      <xdr:colOff>0</xdr:colOff>
      <xdr:row>2</xdr:row>
      <xdr:rowOff>0</xdr:rowOff>
    </xdr:from>
    <xdr:to>
      <xdr:col>17</xdr:col>
      <xdr:colOff>314325</xdr:colOff>
      <xdr:row>4</xdr:row>
      <xdr:rowOff>219074</xdr:rowOff>
    </xdr:to>
    <xdr:sp macro="" textlink="">
      <xdr:nvSpPr>
        <xdr:cNvPr id="2" name="Oval 1">
          <a:hlinkClick xmlns:r="http://schemas.openxmlformats.org/officeDocument/2006/relationships" r:id="rId1"/>
        </xdr:cNvPr>
        <xdr:cNvSpPr/>
      </xdr:nvSpPr>
      <xdr:spPr>
        <a:xfrm>
          <a:off x="10172700" y="7620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59.xml><?xml version="1.0" encoding="utf-8"?>
<xdr:wsDr xmlns:xdr="http://schemas.openxmlformats.org/drawingml/2006/spreadsheetDrawing" xmlns:a="http://schemas.openxmlformats.org/drawingml/2006/main">
  <xdr:twoCellAnchor>
    <xdr:from>
      <xdr:col>8</xdr:col>
      <xdr:colOff>85725</xdr:colOff>
      <xdr:row>1</xdr:row>
      <xdr:rowOff>38100</xdr:rowOff>
    </xdr:from>
    <xdr:to>
      <xdr:col>10</xdr:col>
      <xdr:colOff>400050</xdr:colOff>
      <xdr:row>4</xdr:row>
      <xdr:rowOff>219074</xdr:rowOff>
    </xdr:to>
    <xdr:sp macro="" textlink="">
      <xdr:nvSpPr>
        <xdr:cNvPr id="2" name="Oval 1">
          <a:hlinkClick xmlns:r="http://schemas.openxmlformats.org/officeDocument/2006/relationships" r:id="rId1"/>
        </xdr:cNvPr>
        <xdr:cNvSpPr/>
      </xdr:nvSpPr>
      <xdr:spPr>
        <a:xfrm>
          <a:off x="7038975" y="2000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0.xml><?xml version="1.0" encoding="utf-8"?>
<xdr:wsDr xmlns:xdr="http://schemas.openxmlformats.org/drawingml/2006/spreadsheetDrawing" xmlns:a="http://schemas.openxmlformats.org/drawingml/2006/main">
  <xdr:twoCellAnchor>
    <xdr:from>
      <xdr:col>8</xdr:col>
      <xdr:colOff>0</xdr:colOff>
      <xdr:row>2</xdr:row>
      <xdr:rowOff>0</xdr:rowOff>
    </xdr:from>
    <xdr:to>
      <xdr:col>10</xdr:col>
      <xdr:colOff>314325</xdr:colOff>
      <xdr:row>4</xdr:row>
      <xdr:rowOff>238124</xdr:rowOff>
    </xdr:to>
    <xdr:sp macro="" textlink="">
      <xdr:nvSpPr>
        <xdr:cNvPr id="2" name="Oval 1">
          <a:hlinkClick xmlns:r="http://schemas.openxmlformats.org/officeDocument/2006/relationships" r:id="rId1"/>
        </xdr:cNvPr>
        <xdr:cNvSpPr/>
      </xdr:nvSpPr>
      <xdr:spPr>
        <a:xfrm>
          <a:off x="9229725" y="5143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1.xml><?xml version="1.0" encoding="utf-8"?>
<xdr:wsDr xmlns:xdr="http://schemas.openxmlformats.org/drawingml/2006/spreadsheetDrawing" xmlns:a="http://schemas.openxmlformats.org/drawingml/2006/main">
  <xdr:twoCellAnchor>
    <xdr:from>
      <xdr:col>7</xdr:col>
      <xdr:colOff>0</xdr:colOff>
      <xdr:row>4</xdr:row>
      <xdr:rowOff>0</xdr:rowOff>
    </xdr:from>
    <xdr:to>
      <xdr:col>9</xdr:col>
      <xdr:colOff>314325</xdr:colOff>
      <xdr:row>5</xdr:row>
      <xdr:rowOff>247649</xdr:rowOff>
    </xdr:to>
    <xdr:sp macro="" textlink="">
      <xdr:nvSpPr>
        <xdr:cNvPr id="2" name="Oval 1">
          <a:hlinkClick xmlns:r="http://schemas.openxmlformats.org/officeDocument/2006/relationships" r:id="rId1"/>
        </xdr:cNvPr>
        <xdr:cNvSpPr/>
      </xdr:nvSpPr>
      <xdr:spPr>
        <a:xfrm>
          <a:off x="9772650" y="9715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2.xml><?xml version="1.0" encoding="utf-8"?>
<xdr:wsDr xmlns:xdr="http://schemas.openxmlformats.org/drawingml/2006/spreadsheetDrawing" xmlns:a="http://schemas.openxmlformats.org/drawingml/2006/main">
  <xdr:twoCellAnchor>
    <xdr:from>
      <xdr:col>11</xdr:col>
      <xdr:colOff>228600</xdr:colOff>
      <xdr:row>18</xdr:row>
      <xdr:rowOff>28575</xdr:rowOff>
    </xdr:from>
    <xdr:to>
      <xdr:col>13</xdr:col>
      <xdr:colOff>542925</xdr:colOff>
      <xdr:row>21</xdr:row>
      <xdr:rowOff>190499</xdr:rowOff>
    </xdr:to>
    <xdr:sp macro="" textlink="">
      <xdr:nvSpPr>
        <xdr:cNvPr id="2" name="Oval 1">
          <a:hlinkClick xmlns:r="http://schemas.openxmlformats.org/officeDocument/2006/relationships" r:id="rId1"/>
        </xdr:cNvPr>
        <xdr:cNvSpPr/>
      </xdr:nvSpPr>
      <xdr:spPr>
        <a:xfrm>
          <a:off x="6915150" y="30384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3.xml><?xml version="1.0" encoding="utf-8"?>
<xdr:wsDr xmlns:xdr="http://schemas.openxmlformats.org/drawingml/2006/spreadsheetDrawing" xmlns:a="http://schemas.openxmlformats.org/drawingml/2006/main">
  <xdr:twoCellAnchor>
    <xdr:from>
      <xdr:col>11</xdr:col>
      <xdr:colOff>371475</xdr:colOff>
      <xdr:row>2</xdr:row>
      <xdr:rowOff>95250</xdr:rowOff>
    </xdr:from>
    <xdr:to>
      <xdr:col>14</xdr:col>
      <xdr:colOff>76200</xdr:colOff>
      <xdr:row>6</xdr:row>
      <xdr:rowOff>47624</xdr:rowOff>
    </xdr:to>
    <xdr:sp macro="" textlink="">
      <xdr:nvSpPr>
        <xdr:cNvPr id="2" name="Oval 1">
          <a:hlinkClick xmlns:r="http://schemas.openxmlformats.org/officeDocument/2006/relationships" r:id="rId1"/>
        </xdr:cNvPr>
        <xdr:cNvSpPr/>
      </xdr:nvSpPr>
      <xdr:spPr>
        <a:xfrm>
          <a:off x="6677025" y="6381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4.xml><?xml version="1.0" encoding="utf-8"?>
<xdr:wsDr xmlns:xdr="http://schemas.openxmlformats.org/drawingml/2006/spreadsheetDrawing" xmlns:a="http://schemas.openxmlformats.org/drawingml/2006/main">
  <xdr:twoCellAnchor>
    <xdr:from>
      <xdr:col>10</xdr:col>
      <xdr:colOff>0</xdr:colOff>
      <xdr:row>2</xdr:row>
      <xdr:rowOff>0</xdr:rowOff>
    </xdr:from>
    <xdr:to>
      <xdr:col>12</xdr:col>
      <xdr:colOff>314325</xdr:colOff>
      <xdr:row>3</xdr:row>
      <xdr:rowOff>619124</xdr:rowOff>
    </xdr:to>
    <xdr:sp macro="" textlink="">
      <xdr:nvSpPr>
        <xdr:cNvPr id="2" name="Oval 1">
          <a:hlinkClick xmlns:r="http://schemas.openxmlformats.org/officeDocument/2006/relationships" r:id="rId1"/>
        </xdr:cNvPr>
        <xdr:cNvSpPr/>
      </xdr:nvSpPr>
      <xdr:spPr>
        <a:xfrm>
          <a:off x="10153650" y="5905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5.xml><?xml version="1.0" encoding="utf-8"?>
<xdr:wsDr xmlns:xdr="http://schemas.openxmlformats.org/drawingml/2006/spreadsheetDrawing" xmlns:a="http://schemas.openxmlformats.org/drawingml/2006/main">
  <xdr:twoCellAnchor>
    <xdr:from>
      <xdr:col>10</xdr:col>
      <xdr:colOff>0</xdr:colOff>
      <xdr:row>1</xdr:row>
      <xdr:rowOff>0</xdr:rowOff>
    </xdr:from>
    <xdr:to>
      <xdr:col>12</xdr:col>
      <xdr:colOff>314325</xdr:colOff>
      <xdr:row>3</xdr:row>
      <xdr:rowOff>323849</xdr:rowOff>
    </xdr:to>
    <xdr:sp macro="" textlink="">
      <xdr:nvSpPr>
        <xdr:cNvPr id="2" name="Oval 1">
          <a:hlinkClick xmlns:r="http://schemas.openxmlformats.org/officeDocument/2006/relationships" r:id="rId1"/>
        </xdr:cNvPr>
        <xdr:cNvSpPr/>
      </xdr:nvSpPr>
      <xdr:spPr>
        <a:xfrm>
          <a:off x="10153650" y="2952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6.xml><?xml version="1.0" encoding="utf-8"?>
<xdr:wsDr xmlns:xdr="http://schemas.openxmlformats.org/drawingml/2006/spreadsheetDrawing" xmlns:a="http://schemas.openxmlformats.org/drawingml/2006/main">
  <xdr:twoCellAnchor>
    <xdr:from>
      <xdr:col>9</xdr:col>
      <xdr:colOff>228600</xdr:colOff>
      <xdr:row>1</xdr:row>
      <xdr:rowOff>190500</xdr:rowOff>
    </xdr:from>
    <xdr:to>
      <xdr:col>11</xdr:col>
      <xdr:colOff>542925</xdr:colOff>
      <xdr:row>5</xdr:row>
      <xdr:rowOff>171449</xdr:rowOff>
    </xdr:to>
    <xdr:sp macro="" textlink="">
      <xdr:nvSpPr>
        <xdr:cNvPr id="2" name="Oval 1">
          <a:hlinkClick xmlns:r="http://schemas.openxmlformats.org/officeDocument/2006/relationships" r:id="rId1"/>
        </xdr:cNvPr>
        <xdr:cNvSpPr/>
      </xdr:nvSpPr>
      <xdr:spPr>
        <a:xfrm>
          <a:off x="5715000" y="4476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7.xml><?xml version="1.0" encoding="utf-8"?>
<xdr:wsDr xmlns:xdr="http://schemas.openxmlformats.org/drawingml/2006/spreadsheetDrawing" xmlns:a="http://schemas.openxmlformats.org/drawingml/2006/main">
  <xdr:twoCellAnchor>
    <xdr:from>
      <xdr:col>7</xdr:col>
      <xdr:colOff>323850</xdr:colOff>
      <xdr:row>2</xdr:row>
      <xdr:rowOff>76200</xdr:rowOff>
    </xdr:from>
    <xdr:to>
      <xdr:col>10</xdr:col>
      <xdr:colOff>28575</xdr:colOff>
      <xdr:row>5</xdr:row>
      <xdr:rowOff>76199</xdr:rowOff>
    </xdr:to>
    <xdr:sp macro="" textlink="">
      <xdr:nvSpPr>
        <xdr:cNvPr id="2" name="Oval 1">
          <a:hlinkClick xmlns:r="http://schemas.openxmlformats.org/officeDocument/2006/relationships" r:id="rId1"/>
        </xdr:cNvPr>
        <xdr:cNvSpPr/>
      </xdr:nvSpPr>
      <xdr:spPr>
        <a:xfrm>
          <a:off x="5848350" y="4286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8.xml><?xml version="1.0" encoding="utf-8"?>
<xdr:wsDr xmlns:xdr="http://schemas.openxmlformats.org/drawingml/2006/spreadsheetDrawing" xmlns:a="http://schemas.openxmlformats.org/drawingml/2006/main">
  <xdr:twoCellAnchor>
    <xdr:from>
      <xdr:col>11</xdr:col>
      <xdr:colOff>0</xdr:colOff>
      <xdr:row>5</xdr:row>
      <xdr:rowOff>0</xdr:rowOff>
    </xdr:from>
    <xdr:to>
      <xdr:col>13</xdr:col>
      <xdr:colOff>314325</xdr:colOff>
      <xdr:row>8</xdr:row>
      <xdr:rowOff>104774</xdr:rowOff>
    </xdr:to>
    <xdr:sp macro="" textlink="">
      <xdr:nvSpPr>
        <xdr:cNvPr id="2" name="Oval 1">
          <a:hlinkClick xmlns:r="http://schemas.openxmlformats.org/officeDocument/2006/relationships" r:id="rId1"/>
        </xdr:cNvPr>
        <xdr:cNvSpPr/>
      </xdr:nvSpPr>
      <xdr:spPr>
        <a:xfrm>
          <a:off x="7153275" y="8096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69.xml><?xml version="1.0" encoding="utf-8"?>
<xdr:wsDr xmlns:xdr="http://schemas.openxmlformats.org/drawingml/2006/spreadsheetDrawing" xmlns:a="http://schemas.openxmlformats.org/drawingml/2006/main">
  <xdr:twoCellAnchor>
    <xdr:from>
      <xdr:col>8</xdr:col>
      <xdr:colOff>0</xdr:colOff>
      <xdr:row>2</xdr:row>
      <xdr:rowOff>0</xdr:rowOff>
    </xdr:from>
    <xdr:to>
      <xdr:col>10</xdr:col>
      <xdr:colOff>314325</xdr:colOff>
      <xdr:row>3</xdr:row>
      <xdr:rowOff>619124</xdr:rowOff>
    </xdr:to>
    <xdr:sp macro="" textlink="">
      <xdr:nvSpPr>
        <xdr:cNvPr id="2" name="Oval 1">
          <a:hlinkClick xmlns:r="http://schemas.openxmlformats.org/officeDocument/2006/relationships" r:id="rId1"/>
        </xdr:cNvPr>
        <xdr:cNvSpPr/>
      </xdr:nvSpPr>
      <xdr:spPr>
        <a:xfrm>
          <a:off x="7134225" y="6572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0.xml><?xml version="1.0" encoding="utf-8"?>
<xdr:wsDr xmlns:xdr="http://schemas.openxmlformats.org/drawingml/2006/spreadsheetDrawing" xmlns:a="http://schemas.openxmlformats.org/drawingml/2006/main">
  <xdr:twoCellAnchor>
    <xdr:from>
      <xdr:col>14</xdr:col>
      <xdr:colOff>0</xdr:colOff>
      <xdr:row>4</xdr:row>
      <xdr:rowOff>0</xdr:rowOff>
    </xdr:from>
    <xdr:to>
      <xdr:col>16</xdr:col>
      <xdr:colOff>314325</xdr:colOff>
      <xdr:row>8</xdr:row>
      <xdr:rowOff>76199</xdr:rowOff>
    </xdr:to>
    <xdr:sp macro="" textlink="">
      <xdr:nvSpPr>
        <xdr:cNvPr id="2" name="Oval 1">
          <a:hlinkClick xmlns:r="http://schemas.openxmlformats.org/officeDocument/2006/relationships" r:id="rId1"/>
        </xdr:cNvPr>
        <xdr:cNvSpPr/>
      </xdr:nvSpPr>
      <xdr:spPr>
        <a:xfrm>
          <a:off x="10125075" y="10096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1.xml><?xml version="1.0" encoding="utf-8"?>
<xdr:wsDr xmlns:xdr="http://schemas.openxmlformats.org/drawingml/2006/spreadsheetDrawing" xmlns:a="http://schemas.openxmlformats.org/drawingml/2006/main">
  <xdr:twoCellAnchor>
    <xdr:from>
      <xdr:col>11</xdr:col>
      <xdr:colOff>0</xdr:colOff>
      <xdr:row>0</xdr:row>
      <xdr:rowOff>0</xdr:rowOff>
    </xdr:from>
    <xdr:to>
      <xdr:col>13</xdr:col>
      <xdr:colOff>314325</xdr:colOff>
      <xdr:row>3</xdr:row>
      <xdr:rowOff>38099</xdr:rowOff>
    </xdr:to>
    <xdr:sp macro="" textlink="">
      <xdr:nvSpPr>
        <xdr:cNvPr id="2" name="Oval 1">
          <a:hlinkClick xmlns:r="http://schemas.openxmlformats.org/officeDocument/2006/relationships" r:id="rId1"/>
        </xdr:cNvPr>
        <xdr:cNvSpPr/>
      </xdr:nvSpPr>
      <xdr:spPr>
        <a:xfrm>
          <a:off x="7477125" y="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2.xml><?xml version="1.0" encoding="utf-8"?>
<xdr:wsDr xmlns:xdr="http://schemas.openxmlformats.org/drawingml/2006/spreadsheetDrawing" xmlns:a="http://schemas.openxmlformats.org/drawingml/2006/main">
  <xdr:twoCellAnchor>
    <xdr:from>
      <xdr:col>9</xdr:col>
      <xdr:colOff>209550</xdr:colOff>
      <xdr:row>5</xdr:row>
      <xdr:rowOff>0</xdr:rowOff>
    </xdr:from>
    <xdr:to>
      <xdr:col>11</xdr:col>
      <xdr:colOff>314325</xdr:colOff>
      <xdr:row>10</xdr:row>
      <xdr:rowOff>9524</xdr:rowOff>
    </xdr:to>
    <xdr:sp macro="" textlink="">
      <xdr:nvSpPr>
        <xdr:cNvPr id="2" name="Oval 1">
          <a:hlinkClick xmlns:r="http://schemas.openxmlformats.org/officeDocument/2006/relationships" r:id="rId1"/>
        </xdr:cNvPr>
        <xdr:cNvSpPr/>
      </xdr:nvSpPr>
      <xdr:spPr>
        <a:xfrm>
          <a:off x="6048375" y="1114425"/>
          <a:ext cx="132397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3.xml><?xml version="1.0" encoding="utf-8"?>
<xdr:wsDr xmlns:xdr="http://schemas.openxmlformats.org/drawingml/2006/spreadsheetDrawing" xmlns:a="http://schemas.openxmlformats.org/drawingml/2006/main">
  <xdr:twoCellAnchor>
    <xdr:from>
      <xdr:col>9</xdr:col>
      <xdr:colOff>171450</xdr:colOff>
      <xdr:row>3</xdr:row>
      <xdr:rowOff>0</xdr:rowOff>
    </xdr:from>
    <xdr:to>
      <xdr:col>11</xdr:col>
      <xdr:colOff>314325</xdr:colOff>
      <xdr:row>6</xdr:row>
      <xdr:rowOff>219074</xdr:rowOff>
    </xdr:to>
    <xdr:sp macro="" textlink="">
      <xdr:nvSpPr>
        <xdr:cNvPr id="2" name="Oval 1">
          <a:hlinkClick xmlns:r="http://schemas.openxmlformats.org/officeDocument/2006/relationships" r:id="rId1"/>
        </xdr:cNvPr>
        <xdr:cNvSpPr/>
      </xdr:nvSpPr>
      <xdr:spPr>
        <a:xfrm>
          <a:off x="6076950" y="771525"/>
          <a:ext cx="136207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4.xml><?xml version="1.0" encoding="utf-8"?>
<xdr:wsDr xmlns:xdr="http://schemas.openxmlformats.org/drawingml/2006/spreadsheetDrawing" xmlns:a="http://schemas.openxmlformats.org/drawingml/2006/main">
  <xdr:twoCellAnchor>
    <xdr:from>
      <xdr:col>10</xdr:col>
      <xdr:colOff>0</xdr:colOff>
      <xdr:row>5</xdr:row>
      <xdr:rowOff>0</xdr:rowOff>
    </xdr:from>
    <xdr:to>
      <xdr:col>12</xdr:col>
      <xdr:colOff>314325</xdr:colOff>
      <xdr:row>7</xdr:row>
      <xdr:rowOff>190499</xdr:rowOff>
    </xdr:to>
    <xdr:sp macro="" textlink="">
      <xdr:nvSpPr>
        <xdr:cNvPr id="2" name="Oval 1">
          <a:hlinkClick xmlns:r="http://schemas.openxmlformats.org/officeDocument/2006/relationships" r:id="rId1"/>
        </xdr:cNvPr>
        <xdr:cNvSpPr/>
      </xdr:nvSpPr>
      <xdr:spPr>
        <a:xfrm>
          <a:off x="6515100" y="9048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5.xml><?xml version="1.0" encoding="utf-8"?>
<xdr:wsDr xmlns:xdr="http://schemas.openxmlformats.org/drawingml/2006/spreadsheetDrawing" xmlns:a="http://schemas.openxmlformats.org/drawingml/2006/main">
  <xdr:twoCellAnchor>
    <xdr:from>
      <xdr:col>14</xdr:col>
      <xdr:colOff>0</xdr:colOff>
      <xdr:row>2</xdr:row>
      <xdr:rowOff>0</xdr:rowOff>
    </xdr:from>
    <xdr:to>
      <xdr:col>16</xdr:col>
      <xdr:colOff>314325</xdr:colOff>
      <xdr:row>7</xdr:row>
      <xdr:rowOff>47624</xdr:rowOff>
    </xdr:to>
    <xdr:sp macro="" textlink="">
      <xdr:nvSpPr>
        <xdr:cNvPr id="2" name="Oval 1">
          <a:hlinkClick xmlns:r="http://schemas.openxmlformats.org/officeDocument/2006/relationships" r:id="rId1"/>
        </xdr:cNvPr>
        <xdr:cNvSpPr/>
      </xdr:nvSpPr>
      <xdr:spPr>
        <a:xfrm>
          <a:off x="7248525" y="4000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6.xml><?xml version="1.0" encoding="utf-8"?>
<xdr:wsDr xmlns:xdr="http://schemas.openxmlformats.org/drawingml/2006/spreadsheetDrawing" xmlns:a="http://schemas.openxmlformats.org/drawingml/2006/main">
  <xdr:twoCellAnchor>
    <xdr:from>
      <xdr:col>18</xdr:col>
      <xdr:colOff>47626</xdr:colOff>
      <xdr:row>0</xdr:row>
      <xdr:rowOff>57150</xdr:rowOff>
    </xdr:from>
    <xdr:to>
      <xdr:col>25</xdr:col>
      <xdr:colOff>180976</xdr:colOff>
      <xdr:row>1</xdr:row>
      <xdr:rowOff>123826</xdr:rowOff>
    </xdr:to>
    <xdr:sp macro="" textlink="">
      <xdr:nvSpPr>
        <xdr:cNvPr id="2" name="Oval 1">
          <a:hlinkClick xmlns:r="http://schemas.openxmlformats.org/officeDocument/2006/relationships" r:id="rId1"/>
        </xdr:cNvPr>
        <xdr:cNvSpPr/>
      </xdr:nvSpPr>
      <xdr:spPr>
        <a:xfrm>
          <a:off x="7134226" y="57150"/>
          <a:ext cx="3048000" cy="257176"/>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7.xml><?xml version="1.0" encoding="utf-8"?>
<xdr:wsDr xmlns:xdr="http://schemas.openxmlformats.org/drawingml/2006/spreadsheetDrawing" xmlns:a="http://schemas.openxmlformats.org/drawingml/2006/main">
  <xdr:twoCellAnchor>
    <xdr:from>
      <xdr:col>23</xdr:col>
      <xdr:colOff>0</xdr:colOff>
      <xdr:row>4</xdr:row>
      <xdr:rowOff>0</xdr:rowOff>
    </xdr:from>
    <xdr:to>
      <xdr:col>25</xdr:col>
      <xdr:colOff>314325</xdr:colOff>
      <xdr:row>8</xdr:row>
      <xdr:rowOff>76199</xdr:rowOff>
    </xdr:to>
    <xdr:sp macro="" textlink="">
      <xdr:nvSpPr>
        <xdr:cNvPr id="2" name="Oval 1">
          <a:hlinkClick xmlns:r="http://schemas.openxmlformats.org/officeDocument/2006/relationships" r:id="rId1"/>
        </xdr:cNvPr>
        <xdr:cNvSpPr/>
      </xdr:nvSpPr>
      <xdr:spPr>
        <a:xfrm>
          <a:off x="10125075" y="8953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8.xml><?xml version="1.0" encoding="utf-8"?>
<xdr:wsDr xmlns:xdr="http://schemas.openxmlformats.org/drawingml/2006/spreadsheetDrawing" xmlns:a="http://schemas.openxmlformats.org/drawingml/2006/main">
  <xdr:twoCellAnchor>
    <xdr:from>
      <xdr:col>25</xdr:col>
      <xdr:colOff>209550</xdr:colOff>
      <xdr:row>1</xdr:row>
      <xdr:rowOff>209551</xdr:rowOff>
    </xdr:from>
    <xdr:to>
      <xdr:col>27</xdr:col>
      <xdr:colOff>171450</xdr:colOff>
      <xdr:row>5</xdr:row>
      <xdr:rowOff>38101</xdr:rowOff>
    </xdr:to>
    <xdr:sp macro="" textlink="">
      <xdr:nvSpPr>
        <xdr:cNvPr id="2" name="Oval 1">
          <a:hlinkClick xmlns:r="http://schemas.openxmlformats.org/officeDocument/2006/relationships" r:id="rId1"/>
        </xdr:cNvPr>
        <xdr:cNvSpPr/>
      </xdr:nvSpPr>
      <xdr:spPr>
        <a:xfrm>
          <a:off x="9515475" y="371476"/>
          <a:ext cx="1181100" cy="7810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79.xml><?xml version="1.0" encoding="utf-8"?>
<xdr:wsDr xmlns:xdr="http://schemas.openxmlformats.org/drawingml/2006/spreadsheetDrawing" xmlns:a="http://schemas.openxmlformats.org/drawingml/2006/main">
  <xdr:twoCellAnchor>
    <xdr:from>
      <xdr:col>8</xdr:col>
      <xdr:colOff>0</xdr:colOff>
      <xdr:row>3</xdr:row>
      <xdr:rowOff>0</xdr:rowOff>
    </xdr:from>
    <xdr:to>
      <xdr:col>10</xdr:col>
      <xdr:colOff>314325</xdr:colOff>
      <xdr:row>8</xdr:row>
      <xdr:rowOff>152399</xdr:rowOff>
    </xdr:to>
    <xdr:sp macro="" textlink="">
      <xdr:nvSpPr>
        <xdr:cNvPr id="2" name="Oval 1">
          <a:hlinkClick xmlns:r="http://schemas.openxmlformats.org/officeDocument/2006/relationships" r:id="rId1"/>
        </xdr:cNvPr>
        <xdr:cNvSpPr/>
      </xdr:nvSpPr>
      <xdr:spPr>
        <a:xfrm>
          <a:off x="9753600" y="5238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0.xml><?xml version="1.0" encoding="utf-8"?>
<xdr:wsDr xmlns:xdr="http://schemas.openxmlformats.org/drawingml/2006/spreadsheetDrawing" xmlns:a="http://schemas.openxmlformats.org/drawingml/2006/main">
  <xdr:twoCellAnchor>
    <xdr:from>
      <xdr:col>8</xdr:col>
      <xdr:colOff>0</xdr:colOff>
      <xdr:row>2</xdr:row>
      <xdr:rowOff>0</xdr:rowOff>
    </xdr:from>
    <xdr:to>
      <xdr:col>10</xdr:col>
      <xdr:colOff>314325</xdr:colOff>
      <xdr:row>4</xdr:row>
      <xdr:rowOff>285749</xdr:rowOff>
    </xdr:to>
    <xdr:sp macro="" textlink="">
      <xdr:nvSpPr>
        <xdr:cNvPr id="2" name="Oval 1">
          <a:hlinkClick xmlns:r="http://schemas.openxmlformats.org/officeDocument/2006/relationships" r:id="rId1"/>
        </xdr:cNvPr>
        <xdr:cNvSpPr/>
      </xdr:nvSpPr>
      <xdr:spPr>
        <a:xfrm>
          <a:off x="7372350" y="40005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1.xml><?xml version="1.0" encoding="utf-8"?>
<xdr:wsDr xmlns:xdr="http://schemas.openxmlformats.org/drawingml/2006/spreadsheetDrawing" xmlns:a="http://schemas.openxmlformats.org/drawingml/2006/main">
  <xdr:twoCellAnchor>
    <xdr:from>
      <xdr:col>4</xdr:col>
      <xdr:colOff>0</xdr:colOff>
      <xdr:row>1</xdr:row>
      <xdr:rowOff>0</xdr:rowOff>
    </xdr:from>
    <xdr:to>
      <xdr:col>6</xdr:col>
      <xdr:colOff>314325</xdr:colOff>
      <xdr:row>3</xdr:row>
      <xdr:rowOff>266699</xdr:rowOff>
    </xdr:to>
    <xdr:sp macro="" textlink="">
      <xdr:nvSpPr>
        <xdr:cNvPr id="2" name="Oval 1">
          <a:hlinkClick xmlns:r="http://schemas.openxmlformats.org/officeDocument/2006/relationships" r:id="rId1"/>
        </xdr:cNvPr>
        <xdr:cNvSpPr/>
      </xdr:nvSpPr>
      <xdr:spPr>
        <a:xfrm>
          <a:off x="7324725" y="2381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2.xml><?xml version="1.0" encoding="utf-8"?>
<xdr:wsDr xmlns:xdr="http://schemas.openxmlformats.org/drawingml/2006/spreadsheetDrawing" xmlns:a="http://schemas.openxmlformats.org/drawingml/2006/main">
  <xdr:twoCellAnchor>
    <xdr:from>
      <xdr:col>3</xdr:col>
      <xdr:colOff>542925</xdr:colOff>
      <xdr:row>0</xdr:row>
      <xdr:rowOff>142875</xdr:rowOff>
    </xdr:from>
    <xdr:to>
      <xdr:col>6</xdr:col>
      <xdr:colOff>247650</xdr:colOff>
      <xdr:row>3</xdr:row>
      <xdr:rowOff>247649</xdr:rowOff>
    </xdr:to>
    <xdr:sp macro="" textlink="">
      <xdr:nvSpPr>
        <xdr:cNvPr id="2" name="Oval 1">
          <a:hlinkClick xmlns:r="http://schemas.openxmlformats.org/officeDocument/2006/relationships" r:id="rId1"/>
        </xdr:cNvPr>
        <xdr:cNvSpPr/>
      </xdr:nvSpPr>
      <xdr:spPr>
        <a:xfrm>
          <a:off x="6724650" y="1428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3.xml><?xml version="1.0" encoding="utf-8"?>
<xdr:wsDr xmlns:xdr="http://schemas.openxmlformats.org/drawingml/2006/spreadsheetDrawing" xmlns:a="http://schemas.openxmlformats.org/drawingml/2006/main">
  <xdr:twoCellAnchor>
    <xdr:from>
      <xdr:col>6</xdr:col>
      <xdr:colOff>28575</xdr:colOff>
      <xdr:row>1</xdr:row>
      <xdr:rowOff>0</xdr:rowOff>
    </xdr:from>
    <xdr:to>
      <xdr:col>8</xdr:col>
      <xdr:colOff>342900</xdr:colOff>
      <xdr:row>3</xdr:row>
      <xdr:rowOff>228599</xdr:rowOff>
    </xdr:to>
    <xdr:sp macro="" textlink="">
      <xdr:nvSpPr>
        <xdr:cNvPr id="2" name="Oval 1">
          <a:hlinkClick xmlns:r="http://schemas.openxmlformats.org/officeDocument/2006/relationships" r:id="rId1"/>
        </xdr:cNvPr>
        <xdr:cNvSpPr/>
      </xdr:nvSpPr>
      <xdr:spPr>
        <a:xfrm>
          <a:off x="7210425" y="2571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4.xml><?xml version="1.0" encoding="utf-8"?>
<xdr:wsDr xmlns:xdr="http://schemas.openxmlformats.org/drawingml/2006/spreadsheetDrawing" xmlns:a="http://schemas.openxmlformats.org/drawingml/2006/main">
  <xdr:twoCellAnchor>
    <xdr:from>
      <xdr:col>5</xdr:col>
      <xdr:colOff>533400</xdr:colOff>
      <xdr:row>0</xdr:row>
      <xdr:rowOff>228600</xdr:rowOff>
    </xdr:from>
    <xdr:to>
      <xdr:col>8</xdr:col>
      <xdr:colOff>238125</xdr:colOff>
      <xdr:row>3</xdr:row>
      <xdr:rowOff>152399</xdr:rowOff>
    </xdr:to>
    <xdr:sp macro="" textlink="">
      <xdr:nvSpPr>
        <xdr:cNvPr id="2" name="Oval 1">
          <a:hlinkClick xmlns:r="http://schemas.openxmlformats.org/officeDocument/2006/relationships" r:id="rId1"/>
        </xdr:cNvPr>
        <xdr:cNvSpPr/>
      </xdr:nvSpPr>
      <xdr:spPr>
        <a:xfrm>
          <a:off x="6915150" y="2286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5.xml><?xml version="1.0" encoding="utf-8"?>
<xdr:wsDr xmlns:xdr="http://schemas.openxmlformats.org/drawingml/2006/spreadsheetDrawing" xmlns:a="http://schemas.openxmlformats.org/drawingml/2006/main">
  <xdr:twoCellAnchor>
    <xdr:from>
      <xdr:col>11</xdr:col>
      <xdr:colOff>133350</xdr:colOff>
      <xdr:row>1</xdr:row>
      <xdr:rowOff>0</xdr:rowOff>
    </xdr:from>
    <xdr:to>
      <xdr:col>13</xdr:col>
      <xdr:colOff>228600</xdr:colOff>
      <xdr:row>4</xdr:row>
      <xdr:rowOff>0</xdr:rowOff>
    </xdr:to>
    <xdr:sp macro="" textlink="">
      <xdr:nvSpPr>
        <xdr:cNvPr id="2" name="Oval 1">
          <a:hlinkClick xmlns:r="http://schemas.openxmlformats.org/officeDocument/2006/relationships" r:id="rId1"/>
        </xdr:cNvPr>
        <xdr:cNvSpPr/>
      </xdr:nvSpPr>
      <xdr:spPr>
        <a:xfrm>
          <a:off x="6800850" y="266700"/>
          <a:ext cx="1314450" cy="80010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6.xml><?xml version="1.0" encoding="utf-8"?>
<xdr:wsDr xmlns:xdr="http://schemas.openxmlformats.org/drawingml/2006/spreadsheetDrawing" xmlns:a="http://schemas.openxmlformats.org/drawingml/2006/main">
  <xdr:twoCellAnchor>
    <xdr:from>
      <xdr:col>22</xdr:col>
      <xdr:colOff>0</xdr:colOff>
      <xdr:row>1</xdr:row>
      <xdr:rowOff>0</xdr:rowOff>
    </xdr:from>
    <xdr:to>
      <xdr:col>24</xdr:col>
      <xdr:colOff>228600</xdr:colOff>
      <xdr:row>4</xdr:row>
      <xdr:rowOff>95250</xdr:rowOff>
    </xdr:to>
    <xdr:sp macro="" textlink="">
      <xdr:nvSpPr>
        <xdr:cNvPr id="2" name="Oval 1">
          <a:hlinkClick xmlns:r="http://schemas.openxmlformats.org/officeDocument/2006/relationships" r:id="rId1"/>
        </xdr:cNvPr>
        <xdr:cNvSpPr/>
      </xdr:nvSpPr>
      <xdr:spPr>
        <a:xfrm>
          <a:off x="7229475" y="352425"/>
          <a:ext cx="1447800" cy="866775"/>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7.xml><?xml version="1.0" encoding="utf-8"?>
<xdr:wsDr xmlns:xdr="http://schemas.openxmlformats.org/drawingml/2006/spreadsheetDrawing" xmlns:a="http://schemas.openxmlformats.org/drawingml/2006/main">
  <xdr:twoCellAnchor>
    <xdr:from>
      <xdr:col>12</xdr:col>
      <xdr:colOff>447675</xdr:colOff>
      <xdr:row>1</xdr:row>
      <xdr:rowOff>76200</xdr:rowOff>
    </xdr:from>
    <xdr:to>
      <xdr:col>15</xdr:col>
      <xdr:colOff>152400</xdr:colOff>
      <xdr:row>4</xdr:row>
      <xdr:rowOff>180974</xdr:rowOff>
    </xdr:to>
    <xdr:sp macro="" textlink="">
      <xdr:nvSpPr>
        <xdr:cNvPr id="2" name="Oval 1">
          <a:hlinkClick xmlns:r="http://schemas.openxmlformats.org/officeDocument/2006/relationships" r:id="rId1"/>
        </xdr:cNvPr>
        <xdr:cNvSpPr/>
      </xdr:nvSpPr>
      <xdr:spPr>
        <a:xfrm>
          <a:off x="6934200" y="4095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8.xml><?xml version="1.0" encoding="utf-8"?>
<xdr:wsDr xmlns:xdr="http://schemas.openxmlformats.org/drawingml/2006/spreadsheetDrawing" xmlns:a="http://schemas.openxmlformats.org/drawingml/2006/main">
  <xdr:twoCellAnchor>
    <xdr:from>
      <xdr:col>7</xdr:col>
      <xdr:colOff>552450</xdr:colOff>
      <xdr:row>1</xdr:row>
      <xdr:rowOff>9525</xdr:rowOff>
    </xdr:from>
    <xdr:to>
      <xdr:col>10</xdr:col>
      <xdr:colOff>257175</xdr:colOff>
      <xdr:row>4</xdr:row>
      <xdr:rowOff>171449</xdr:rowOff>
    </xdr:to>
    <xdr:sp macro="" textlink="">
      <xdr:nvSpPr>
        <xdr:cNvPr id="2" name="Oval 1">
          <a:hlinkClick xmlns:r="http://schemas.openxmlformats.org/officeDocument/2006/relationships" r:id="rId1"/>
        </xdr:cNvPr>
        <xdr:cNvSpPr/>
      </xdr:nvSpPr>
      <xdr:spPr>
        <a:xfrm>
          <a:off x="7038975" y="3048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89.xml><?xml version="1.0" encoding="utf-8"?>
<xdr:wsDr xmlns:xdr="http://schemas.openxmlformats.org/drawingml/2006/spreadsheetDrawing" xmlns:a="http://schemas.openxmlformats.org/drawingml/2006/main">
  <xdr:twoCellAnchor>
    <xdr:from>
      <xdr:col>7</xdr:col>
      <xdr:colOff>542925</xdr:colOff>
      <xdr:row>1</xdr:row>
      <xdr:rowOff>114300</xdr:rowOff>
    </xdr:from>
    <xdr:to>
      <xdr:col>10</xdr:col>
      <xdr:colOff>247650</xdr:colOff>
      <xdr:row>5</xdr:row>
      <xdr:rowOff>38099</xdr:rowOff>
    </xdr:to>
    <xdr:sp macro="" textlink="">
      <xdr:nvSpPr>
        <xdr:cNvPr id="2" name="Oval 1">
          <a:hlinkClick xmlns:r="http://schemas.openxmlformats.org/officeDocument/2006/relationships" r:id="rId1"/>
        </xdr:cNvPr>
        <xdr:cNvSpPr/>
      </xdr:nvSpPr>
      <xdr:spPr>
        <a:xfrm>
          <a:off x="7058025" y="3714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0.xml><?xml version="1.0" encoding="utf-8"?>
<xdr:wsDr xmlns:xdr="http://schemas.openxmlformats.org/drawingml/2006/spreadsheetDrawing" xmlns:a="http://schemas.openxmlformats.org/drawingml/2006/main">
  <xdr:twoCellAnchor>
    <xdr:from>
      <xdr:col>8</xdr:col>
      <xdr:colOff>0</xdr:colOff>
      <xdr:row>2</xdr:row>
      <xdr:rowOff>0</xdr:rowOff>
    </xdr:from>
    <xdr:to>
      <xdr:col>10</xdr:col>
      <xdr:colOff>190501</xdr:colOff>
      <xdr:row>5</xdr:row>
      <xdr:rowOff>161925</xdr:rowOff>
    </xdr:to>
    <xdr:sp macro="" textlink="">
      <xdr:nvSpPr>
        <xdr:cNvPr id="2" name="Oval 1">
          <a:hlinkClick xmlns:r="http://schemas.openxmlformats.org/officeDocument/2006/relationships" r:id="rId1"/>
        </xdr:cNvPr>
        <xdr:cNvSpPr/>
      </xdr:nvSpPr>
      <xdr:spPr>
        <a:xfrm>
          <a:off x="9772650" y="514350"/>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1.xml><?xml version="1.0" encoding="utf-8"?>
<xdr:wsDr xmlns:xdr="http://schemas.openxmlformats.org/drawingml/2006/spreadsheetDrawing" xmlns:a="http://schemas.openxmlformats.org/drawingml/2006/main">
  <xdr:twoCellAnchor>
    <xdr:from>
      <xdr:col>6</xdr:col>
      <xdr:colOff>0</xdr:colOff>
      <xdr:row>2</xdr:row>
      <xdr:rowOff>0</xdr:rowOff>
    </xdr:from>
    <xdr:to>
      <xdr:col>8</xdr:col>
      <xdr:colOff>190501</xdr:colOff>
      <xdr:row>3</xdr:row>
      <xdr:rowOff>209550</xdr:rowOff>
    </xdr:to>
    <xdr:sp macro="" textlink="">
      <xdr:nvSpPr>
        <xdr:cNvPr id="2" name="Oval 1">
          <a:hlinkClick xmlns:r="http://schemas.openxmlformats.org/officeDocument/2006/relationships" r:id="rId1"/>
        </xdr:cNvPr>
        <xdr:cNvSpPr/>
      </xdr:nvSpPr>
      <xdr:spPr>
        <a:xfrm>
          <a:off x="9105900" y="514350"/>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2.xml><?xml version="1.0" encoding="utf-8"?>
<xdr:wsDr xmlns:xdr="http://schemas.openxmlformats.org/drawingml/2006/spreadsheetDrawing" xmlns:a="http://schemas.openxmlformats.org/drawingml/2006/main">
  <xdr:twoCellAnchor>
    <xdr:from>
      <xdr:col>6</xdr:col>
      <xdr:colOff>0</xdr:colOff>
      <xdr:row>2</xdr:row>
      <xdr:rowOff>0</xdr:rowOff>
    </xdr:from>
    <xdr:to>
      <xdr:col>8</xdr:col>
      <xdr:colOff>190501</xdr:colOff>
      <xdr:row>5</xdr:row>
      <xdr:rowOff>142875</xdr:rowOff>
    </xdr:to>
    <xdr:sp macro="" textlink="">
      <xdr:nvSpPr>
        <xdr:cNvPr id="2" name="Oval 1">
          <a:hlinkClick xmlns:r="http://schemas.openxmlformats.org/officeDocument/2006/relationships" r:id="rId1"/>
        </xdr:cNvPr>
        <xdr:cNvSpPr/>
      </xdr:nvSpPr>
      <xdr:spPr>
        <a:xfrm>
          <a:off x="6724650" y="476250"/>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3.xml><?xml version="1.0" encoding="utf-8"?>
<xdr:wsDr xmlns:xdr="http://schemas.openxmlformats.org/drawingml/2006/spreadsheetDrawing" xmlns:a="http://schemas.openxmlformats.org/drawingml/2006/main">
  <xdr:twoCellAnchor>
    <xdr:from>
      <xdr:col>6</xdr:col>
      <xdr:colOff>0</xdr:colOff>
      <xdr:row>2</xdr:row>
      <xdr:rowOff>0</xdr:rowOff>
    </xdr:from>
    <xdr:to>
      <xdr:col>8</xdr:col>
      <xdr:colOff>190501</xdr:colOff>
      <xdr:row>5</xdr:row>
      <xdr:rowOff>9525</xdr:rowOff>
    </xdr:to>
    <xdr:sp macro="" textlink="">
      <xdr:nvSpPr>
        <xdr:cNvPr id="2" name="Oval 1">
          <a:hlinkClick xmlns:r="http://schemas.openxmlformats.org/officeDocument/2006/relationships" r:id="rId1"/>
        </xdr:cNvPr>
        <xdr:cNvSpPr/>
      </xdr:nvSpPr>
      <xdr:spPr>
        <a:xfrm>
          <a:off x="7000875" y="552450"/>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4.xml><?xml version="1.0" encoding="utf-8"?>
<xdr:wsDr xmlns:xdr="http://schemas.openxmlformats.org/drawingml/2006/spreadsheetDrawing" xmlns:a="http://schemas.openxmlformats.org/drawingml/2006/main">
  <xdr:twoCellAnchor>
    <xdr:from>
      <xdr:col>12</xdr:col>
      <xdr:colOff>0</xdr:colOff>
      <xdr:row>2</xdr:row>
      <xdr:rowOff>0</xdr:rowOff>
    </xdr:from>
    <xdr:to>
      <xdr:col>14</xdr:col>
      <xdr:colOff>190501</xdr:colOff>
      <xdr:row>5</xdr:row>
      <xdr:rowOff>9525</xdr:rowOff>
    </xdr:to>
    <xdr:sp macro="" textlink="">
      <xdr:nvSpPr>
        <xdr:cNvPr id="2" name="Oval 1">
          <a:hlinkClick xmlns:r="http://schemas.openxmlformats.org/officeDocument/2006/relationships" r:id="rId1"/>
        </xdr:cNvPr>
        <xdr:cNvSpPr/>
      </xdr:nvSpPr>
      <xdr:spPr>
        <a:xfrm>
          <a:off x="7315200" y="514350"/>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5.xml><?xml version="1.0" encoding="utf-8"?>
<xdr:wsDr xmlns:xdr="http://schemas.openxmlformats.org/drawingml/2006/spreadsheetDrawing" xmlns:a="http://schemas.openxmlformats.org/drawingml/2006/main">
  <xdr:twoCellAnchor>
    <xdr:from>
      <xdr:col>9</xdr:col>
      <xdr:colOff>0</xdr:colOff>
      <xdr:row>2</xdr:row>
      <xdr:rowOff>0</xdr:rowOff>
    </xdr:from>
    <xdr:to>
      <xdr:col>11</xdr:col>
      <xdr:colOff>190501</xdr:colOff>
      <xdr:row>3</xdr:row>
      <xdr:rowOff>66675</xdr:rowOff>
    </xdr:to>
    <xdr:sp macro="" textlink="">
      <xdr:nvSpPr>
        <xdr:cNvPr id="2" name="Oval 1">
          <a:hlinkClick xmlns:r="http://schemas.openxmlformats.org/officeDocument/2006/relationships" r:id="rId1"/>
        </xdr:cNvPr>
        <xdr:cNvSpPr/>
      </xdr:nvSpPr>
      <xdr:spPr>
        <a:xfrm>
          <a:off x="9429750" y="476250"/>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6.xml><?xml version="1.0" encoding="utf-8"?>
<xdr:wsDr xmlns:xdr="http://schemas.openxmlformats.org/drawingml/2006/spreadsheetDrawing" xmlns:a="http://schemas.openxmlformats.org/drawingml/2006/main">
  <xdr:twoCellAnchor>
    <xdr:from>
      <xdr:col>8</xdr:col>
      <xdr:colOff>247650</xdr:colOff>
      <xdr:row>1</xdr:row>
      <xdr:rowOff>95250</xdr:rowOff>
    </xdr:from>
    <xdr:to>
      <xdr:col>10</xdr:col>
      <xdr:colOff>561975</xdr:colOff>
      <xdr:row>4</xdr:row>
      <xdr:rowOff>257174</xdr:rowOff>
    </xdr:to>
    <xdr:sp macro="" textlink="">
      <xdr:nvSpPr>
        <xdr:cNvPr id="2" name="Oval 1">
          <a:hlinkClick xmlns:r="http://schemas.openxmlformats.org/officeDocument/2006/relationships" r:id="rId1"/>
        </xdr:cNvPr>
        <xdr:cNvSpPr/>
      </xdr:nvSpPr>
      <xdr:spPr>
        <a:xfrm>
          <a:off x="6610350" y="33337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7.xml><?xml version="1.0" encoding="utf-8"?>
<xdr:wsDr xmlns:xdr="http://schemas.openxmlformats.org/drawingml/2006/spreadsheetDrawing" xmlns:a="http://schemas.openxmlformats.org/drawingml/2006/main">
  <xdr:twoCellAnchor>
    <xdr:from>
      <xdr:col>10</xdr:col>
      <xdr:colOff>523875</xdr:colOff>
      <xdr:row>1</xdr:row>
      <xdr:rowOff>114300</xdr:rowOff>
    </xdr:from>
    <xdr:to>
      <xdr:col>13</xdr:col>
      <xdr:colOff>66675</xdr:colOff>
      <xdr:row>6</xdr:row>
      <xdr:rowOff>38099</xdr:rowOff>
    </xdr:to>
    <xdr:sp macro="" textlink="">
      <xdr:nvSpPr>
        <xdr:cNvPr id="2" name="Oval 1">
          <a:hlinkClick xmlns:r="http://schemas.openxmlformats.org/officeDocument/2006/relationships" r:id="rId1"/>
        </xdr:cNvPr>
        <xdr:cNvSpPr/>
      </xdr:nvSpPr>
      <xdr:spPr>
        <a:xfrm>
          <a:off x="6515100" y="3524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8.xml><?xml version="1.0" encoding="utf-8"?>
<xdr:wsDr xmlns:xdr="http://schemas.openxmlformats.org/drawingml/2006/spreadsheetDrawing" xmlns:a="http://schemas.openxmlformats.org/drawingml/2006/main">
  <xdr:twoCellAnchor>
    <xdr:from>
      <xdr:col>8</xdr:col>
      <xdr:colOff>552450</xdr:colOff>
      <xdr:row>1</xdr:row>
      <xdr:rowOff>114300</xdr:rowOff>
    </xdr:from>
    <xdr:to>
      <xdr:col>11</xdr:col>
      <xdr:colOff>257175</xdr:colOff>
      <xdr:row>4</xdr:row>
      <xdr:rowOff>257174</xdr:rowOff>
    </xdr:to>
    <xdr:sp macro="" textlink="">
      <xdr:nvSpPr>
        <xdr:cNvPr id="2" name="Oval 1">
          <a:hlinkClick xmlns:r="http://schemas.openxmlformats.org/officeDocument/2006/relationships" r:id="rId1"/>
        </xdr:cNvPr>
        <xdr:cNvSpPr/>
      </xdr:nvSpPr>
      <xdr:spPr>
        <a:xfrm>
          <a:off x="6419850" y="276225"/>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99.xml><?xml version="1.0" encoding="utf-8"?>
<xdr:wsDr xmlns:xdr="http://schemas.openxmlformats.org/drawingml/2006/spreadsheetDrawing" xmlns:a="http://schemas.openxmlformats.org/drawingml/2006/main">
  <xdr:twoCellAnchor>
    <xdr:from>
      <xdr:col>4</xdr:col>
      <xdr:colOff>247649</xdr:colOff>
      <xdr:row>2</xdr:row>
      <xdr:rowOff>0</xdr:rowOff>
    </xdr:from>
    <xdr:to>
      <xdr:col>5</xdr:col>
      <xdr:colOff>1047750</xdr:colOff>
      <xdr:row>4</xdr:row>
      <xdr:rowOff>171450</xdr:rowOff>
    </xdr:to>
    <xdr:sp macro="" textlink="">
      <xdr:nvSpPr>
        <xdr:cNvPr id="2" name="Oval 1">
          <a:hlinkClick xmlns:r="http://schemas.openxmlformats.org/officeDocument/2006/relationships" r:id="rId1"/>
        </xdr:cNvPr>
        <xdr:cNvSpPr/>
      </xdr:nvSpPr>
      <xdr:spPr>
        <a:xfrm>
          <a:off x="6886574" y="523875"/>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0.xml><?xml version="1.0" encoding="utf-8"?>
<xdr:wsDr xmlns:xdr="http://schemas.openxmlformats.org/drawingml/2006/spreadsheetDrawing" xmlns:a="http://schemas.openxmlformats.org/drawingml/2006/main">
  <xdr:twoCellAnchor>
    <xdr:from>
      <xdr:col>9</xdr:col>
      <xdr:colOff>523875</xdr:colOff>
      <xdr:row>2</xdr:row>
      <xdr:rowOff>171450</xdr:rowOff>
    </xdr:from>
    <xdr:to>
      <xdr:col>12</xdr:col>
      <xdr:colOff>228600</xdr:colOff>
      <xdr:row>5</xdr:row>
      <xdr:rowOff>200024</xdr:rowOff>
    </xdr:to>
    <xdr:sp macro="" textlink="">
      <xdr:nvSpPr>
        <xdr:cNvPr id="2" name="Oval 1">
          <a:hlinkClick xmlns:r="http://schemas.openxmlformats.org/officeDocument/2006/relationships" r:id="rId1"/>
        </xdr:cNvPr>
        <xdr:cNvSpPr/>
      </xdr:nvSpPr>
      <xdr:spPr>
        <a:xfrm>
          <a:off x="6410325" y="7239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1.xml><?xml version="1.0" encoding="utf-8"?>
<xdr:wsDr xmlns:xdr="http://schemas.openxmlformats.org/drawingml/2006/spreadsheetDrawing" xmlns:a="http://schemas.openxmlformats.org/drawingml/2006/main">
  <xdr:twoCellAnchor>
    <xdr:from>
      <xdr:col>8</xdr:col>
      <xdr:colOff>0</xdr:colOff>
      <xdr:row>2</xdr:row>
      <xdr:rowOff>0</xdr:rowOff>
    </xdr:from>
    <xdr:to>
      <xdr:col>10</xdr:col>
      <xdr:colOff>314325</xdr:colOff>
      <xdr:row>4</xdr:row>
      <xdr:rowOff>266699</xdr:rowOff>
    </xdr:to>
    <xdr:sp macro="" textlink="">
      <xdr:nvSpPr>
        <xdr:cNvPr id="2" name="Oval 1">
          <a:hlinkClick xmlns:r="http://schemas.openxmlformats.org/officeDocument/2006/relationships" r:id="rId1"/>
        </xdr:cNvPr>
        <xdr:cNvSpPr/>
      </xdr:nvSpPr>
      <xdr:spPr>
        <a:xfrm>
          <a:off x="6553200" y="9144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2.xml><?xml version="1.0" encoding="utf-8"?>
<xdr:wsDr xmlns:xdr="http://schemas.openxmlformats.org/drawingml/2006/spreadsheetDrawing" xmlns:a="http://schemas.openxmlformats.org/drawingml/2006/main">
  <xdr:twoCellAnchor>
    <xdr:from>
      <xdr:col>10</xdr:col>
      <xdr:colOff>0</xdr:colOff>
      <xdr:row>5</xdr:row>
      <xdr:rowOff>0</xdr:rowOff>
    </xdr:from>
    <xdr:to>
      <xdr:col>12</xdr:col>
      <xdr:colOff>314325</xdr:colOff>
      <xdr:row>8</xdr:row>
      <xdr:rowOff>76199</xdr:rowOff>
    </xdr:to>
    <xdr:sp macro="" textlink="">
      <xdr:nvSpPr>
        <xdr:cNvPr id="2" name="Oval 1">
          <a:hlinkClick xmlns:r="http://schemas.openxmlformats.org/officeDocument/2006/relationships" r:id="rId1"/>
        </xdr:cNvPr>
        <xdr:cNvSpPr/>
      </xdr:nvSpPr>
      <xdr:spPr>
        <a:xfrm>
          <a:off x="7334250" y="1333500"/>
          <a:ext cx="1533525" cy="876299"/>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3.xml><?xml version="1.0" encoding="utf-8"?>
<xdr:wsDr xmlns:xdr="http://schemas.openxmlformats.org/drawingml/2006/spreadsheetDrawing" xmlns:a="http://schemas.openxmlformats.org/drawingml/2006/main">
  <xdr:twoCellAnchor>
    <xdr:from>
      <xdr:col>12</xdr:col>
      <xdr:colOff>0</xdr:colOff>
      <xdr:row>4</xdr:row>
      <xdr:rowOff>0</xdr:rowOff>
    </xdr:from>
    <xdr:to>
      <xdr:col>14</xdr:col>
      <xdr:colOff>190501</xdr:colOff>
      <xdr:row>4</xdr:row>
      <xdr:rowOff>857250</xdr:rowOff>
    </xdr:to>
    <xdr:sp macro="" textlink="">
      <xdr:nvSpPr>
        <xdr:cNvPr id="2" name="Oval 1">
          <a:hlinkClick xmlns:r="http://schemas.openxmlformats.org/officeDocument/2006/relationships" r:id="rId1"/>
        </xdr:cNvPr>
        <xdr:cNvSpPr/>
      </xdr:nvSpPr>
      <xdr:spPr>
        <a:xfrm>
          <a:off x="9010650" y="1247775"/>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4.xml><?xml version="1.0" encoding="utf-8"?>
<xdr:wsDr xmlns:xdr="http://schemas.openxmlformats.org/drawingml/2006/spreadsheetDrawing" xmlns:a="http://schemas.openxmlformats.org/drawingml/2006/main">
  <xdr:twoCellAnchor>
    <xdr:from>
      <xdr:col>8</xdr:col>
      <xdr:colOff>0</xdr:colOff>
      <xdr:row>4</xdr:row>
      <xdr:rowOff>0</xdr:rowOff>
    </xdr:from>
    <xdr:to>
      <xdr:col>10</xdr:col>
      <xdr:colOff>190501</xdr:colOff>
      <xdr:row>4</xdr:row>
      <xdr:rowOff>857250</xdr:rowOff>
    </xdr:to>
    <xdr:sp macro="" textlink="">
      <xdr:nvSpPr>
        <xdr:cNvPr id="2" name="Oval 1">
          <a:hlinkClick xmlns:r="http://schemas.openxmlformats.org/officeDocument/2006/relationships" r:id="rId1"/>
        </xdr:cNvPr>
        <xdr:cNvSpPr/>
      </xdr:nvSpPr>
      <xdr:spPr>
        <a:xfrm>
          <a:off x="8982075" y="1095375"/>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5.xml><?xml version="1.0" encoding="utf-8"?>
<xdr:wsDr xmlns:xdr="http://schemas.openxmlformats.org/drawingml/2006/spreadsheetDrawing" xmlns:a="http://schemas.openxmlformats.org/drawingml/2006/main">
  <xdr:twoCellAnchor>
    <xdr:from>
      <xdr:col>12</xdr:col>
      <xdr:colOff>0</xdr:colOff>
      <xdr:row>4</xdr:row>
      <xdr:rowOff>0</xdr:rowOff>
    </xdr:from>
    <xdr:to>
      <xdr:col>14</xdr:col>
      <xdr:colOff>190501</xdr:colOff>
      <xdr:row>4</xdr:row>
      <xdr:rowOff>857250</xdr:rowOff>
    </xdr:to>
    <xdr:sp macro="" textlink="">
      <xdr:nvSpPr>
        <xdr:cNvPr id="2" name="Oval 1">
          <a:hlinkClick xmlns:r="http://schemas.openxmlformats.org/officeDocument/2006/relationships" r:id="rId1"/>
        </xdr:cNvPr>
        <xdr:cNvSpPr/>
      </xdr:nvSpPr>
      <xdr:spPr>
        <a:xfrm>
          <a:off x="10315575" y="1066800"/>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6.xml><?xml version="1.0" encoding="utf-8"?>
<xdr:wsDr xmlns:xdr="http://schemas.openxmlformats.org/drawingml/2006/spreadsheetDrawing" xmlns:a="http://schemas.openxmlformats.org/drawingml/2006/main">
  <xdr:twoCellAnchor>
    <xdr:from>
      <xdr:col>9</xdr:col>
      <xdr:colOff>0</xdr:colOff>
      <xdr:row>3</xdr:row>
      <xdr:rowOff>0</xdr:rowOff>
    </xdr:from>
    <xdr:to>
      <xdr:col>11</xdr:col>
      <xdr:colOff>190501</xdr:colOff>
      <xdr:row>3</xdr:row>
      <xdr:rowOff>857250</xdr:rowOff>
    </xdr:to>
    <xdr:sp macro="" textlink="">
      <xdr:nvSpPr>
        <xdr:cNvPr id="2" name="Oval 1">
          <a:hlinkClick xmlns:r="http://schemas.openxmlformats.org/officeDocument/2006/relationships" r:id="rId1"/>
        </xdr:cNvPr>
        <xdr:cNvSpPr/>
      </xdr:nvSpPr>
      <xdr:spPr>
        <a:xfrm>
          <a:off x="7115175" y="942975"/>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7.xml><?xml version="1.0" encoding="utf-8"?>
<xdr:wsDr xmlns:xdr="http://schemas.openxmlformats.org/drawingml/2006/spreadsheetDrawing" xmlns:a="http://schemas.openxmlformats.org/drawingml/2006/main">
  <xdr:twoCellAnchor>
    <xdr:from>
      <xdr:col>10</xdr:col>
      <xdr:colOff>0</xdr:colOff>
      <xdr:row>4</xdr:row>
      <xdr:rowOff>0</xdr:rowOff>
    </xdr:from>
    <xdr:to>
      <xdr:col>12</xdr:col>
      <xdr:colOff>190501</xdr:colOff>
      <xdr:row>4</xdr:row>
      <xdr:rowOff>857250</xdr:rowOff>
    </xdr:to>
    <xdr:sp macro="" textlink="">
      <xdr:nvSpPr>
        <xdr:cNvPr id="2" name="Oval 1">
          <a:hlinkClick xmlns:r="http://schemas.openxmlformats.org/officeDocument/2006/relationships" r:id="rId1"/>
        </xdr:cNvPr>
        <xdr:cNvSpPr/>
      </xdr:nvSpPr>
      <xdr:spPr>
        <a:xfrm>
          <a:off x="7258050" y="1104900"/>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8.xml><?xml version="1.0" encoding="utf-8"?>
<xdr:wsDr xmlns:xdr="http://schemas.openxmlformats.org/drawingml/2006/spreadsheetDrawing" xmlns:a="http://schemas.openxmlformats.org/drawingml/2006/main">
  <xdr:twoCellAnchor>
    <xdr:from>
      <xdr:col>12</xdr:col>
      <xdr:colOff>0</xdr:colOff>
      <xdr:row>2</xdr:row>
      <xdr:rowOff>257174</xdr:rowOff>
    </xdr:from>
    <xdr:to>
      <xdr:col>14</xdr:col>
      <xdr:colOff>228600</xdr:colOff>
      <xdr:row>5</xdr:row>
      <xdr:rowOff>219074</xdr:rowOff>
    </xdr:to>
    <xdr:sp macro="" textlink="">
      <xdr:nvSpPr>
        <xdr:cNvPr id="2" name="Oval 1">
          <a:hlinkClick xmlns:r="http://schemas.openxmlformats.org/officeDocument/2006/relationships" r:id="rId1"/>
        </xdr:cNvPr>
        <xdr:cNvSpPr/>
      </xdr:nvSpPr>
      <xdr:spPr>
        <a:xfrm>
          <a:off x="7315200" y="581024"/>
          <a:ext cx="1447800" cy="866775"/>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drawings/drawing109.xml><?xml version="1.0" encoding="utf-8"?>
<xdr:wsDr xmlns:xdr="http://schemas.openxmlformats.org/drawingml/2006/spreadsheetDrawing" xmlns:a="http://schemas.openxmlformats.org/drawingml/2006/main">
  <xdr:twoCellAnchor>
    <xdr:from>
      <xdr:col>13</xdr:col>
      <xdr:colOff>0</xdr:colOff>
      <xdr:row>73</xdr:row>
      <xdr:rowOff>0</xdr:rowOff>
    </xdr:from>
    <xdr:to>
      <xdr:col>15</xdr:col>
      <xdr:colOff>190501</xdr:colOff>
      <xdr:row>76</xdr:row>
      <xdr:rowOff>171450</xdr:rowOff>
    </xdr:to>
    <xdr:sp macro="" textlink="">
      <xdr:nvSpPr>
        <xdr:cNvPr id="2" name="Oval 1">
          <a:hlinkClick xmlns:r="http://schemas.openxmlformats.org/officeDocument/2006/relationships" r:id="rId1"/>
        </xdr:cNvPr>
        <xdr:cNvSpPr/>
      </xdr:nvSpPr>
      <xdr:spPr>
        <a:xfrm>
          <a:off x="7924800" y="11820525"/>
          <a:ext cx="1409701" cy="857250"/>
        </a:xfrm>
        <a:prstGeom prst="ellipse">
          <a:avLst/>
        </a:prstGeom>
      </xdr:spPr>
      <xdr:style>
        <a:lnRef idx="0">
          <a:schemeClr val="accent6"/>
        </a:lnRef>
        <a:fillRef idx="3">
          <a:schemeClr val="accent6"/>
        </a:fillRef>
        <a:effectRef idx="3">
          <a:schemeClr val="accent6"/>
        </a:effectRef>
        <a:fontRef idx="minor">
          <a:schemeClr val="lt1"/>
        </a:fontRef>
      </xdr:style>
      <xdr:txBody>
        <a:bodyPr rtlCol="0" anchor="ctr"/>
        <a:lstStyle/>
        <a:p>
          <a:pPr algn="ctr"/>
          <a:r>
            <a:rPr lang="en-US" sz="2000">
              <a:latin typeface="DevLys 010 " pitchFamily="2" charset="0"/>
            </a:rPr>
            <a:t>ekLVj 'khV</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ownloads/SUNDER%20LAL%20JI%20SOFTWEAR/INCEREMENT%20ANDSURIENDERBONUS2020/INCREMENT%20AND%20SURENDER%20BONUS20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N"/>
      <sheetName val="SURENDAR VINAY"/>
      <sheetName val="SURENDAR 1.4.2020"/>
      <sheetName val="INCRIMENT 1.7.20"/>
      <sheetName val="INCOME TAX 2019-2020 "/>
      <sheetName val="INCEREMENT 7.2019"/>
      <sheetName val="SUR.YES NO"/>
      <sheetName val="SUR.7.19 RUF WORK"/>
      <sheetName val="BONUS 2018-19"/>
    </sheetNames>
    <sheetDataSet>
      <sheetData sheetId="0">
        <row r="6">
          <cell r="B6" t="str">
            <v>Jh ';ke lqUnj lkyoh</v>
          </cell>
        </row>
        <row r="18">
          <cell r="G18">
            <v>63100</v>
          </cell>
        </row>
        <row r="21">
          <cell r="G21">
            <v>71300</v>
          </cell>
        </row>
        <row r="25">
          <cell r="G25">
            <v>63100</v>
          </cell>
        </row>
        <row r="26">
          <cell r="G26">
            <v>73200</v>
          </cell>
        </row>
        <row r="27">
          <cell r="G27">
            <v>71100</v>
          </cell>
        </row>
        <row r="28">
          <cell r="G28">
            <v>57200</v>
          </cell>
        </row>
        <row r="29">
          <cell r="G29">
            <v>36400</v>
          </cell>
        </row>
        <row r="30">
          <cell r="G30">
            <v>35700</v>
          </cell>
        </row>
        <row r="31">
          <cell r="G31">
            <v>32000</v>
          </cell>
        </row>
        <row r="32">
          <cell r="G32">
            <v>21100</v>
          </cell>
        </row>
        <row r="33">
          <cell r="G33">
            <v>19300</v>
          </cell>
        </row>
        <row r="34">
          <cell r="G34">
            <v>77900</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rtlCol="0" anchor="ctr"/>
      <a:lstStyle>
        <a:defPPr marL="0" indent="0" algn="l">
          <a:defRPr sz="1100">
            <a:solidFill>
              <a:schemeClr val="lt1"/>
            </a:solidFill>
            <a:latin typeface="Times New Roman" pitchFamily="18" charset="0"/>
            <a:ea typeface="+mn-ea"/>
            <a:cs typeface="Times New Roman" pitchFamily="18" charset="0"/>
          </a:defRPr>
        </a:defPPr>
      </a:lstStyle>
      <a:style>
        <a:lnRef idx="0">
          <a:schemeClr val="accent4"/>
        </a:lnRef>
        <a:fillRef idx="3">
          <a:schemeClr val="accent4"/>
        </a:fillRef>
        <a:effectRef idx="3">
          <a:schemeClr val="accent4"/>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3" Type="http://schemas.openxmlformats.org/officeDocument/2006/relationships/drawing" Target="../drawings/drawing43.xml"/><Relationship Id="rId2" Type="http://schemas.openxmlformats.org/officeDocument/2006/relationships/printerSettings" Target="../printerSettings/printerSettings43.bin"/><Relationship Id="rId1" Type="http://schemas.openxmlformats.org/officeDocument/2006/relationships/hyperlink" Target="http://www.rajsevak.com/" TargetMode="External"/></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3" Type="http://schemas.openxmlformats.org/officeDocument/2006/relationships/drawing" Target="../drawings/drawing76.xml"/><Relationship Id="rId2" Type="http://schemas.openxmlformats.org/officeDocument/2006/relationships/printerSettings" Target="../printerSettings/printerSettings76.bin"/><Relationship Id="rId1" Type="http://schemas.openxmlformats.org/officeDocument/2006/relationships/hyperlink" Target="mailto:shekharhemlata@gmail.com" TargetMode="External"/></Relationships>
</file>

<file path=xl/worksheets/_rels/sheet77.xml.rels><?xml version="1.0" encoding="UTF-8" standalone="yes"?>
<Relationships xmlns="http://schemas.openxmlformats.org/package/2006/relationships"><Relationship Id="rId2" Type="http://schemas.openxmlformats.org/officeDocument/2006/relationships/drawing" Target="../drawings/drawing77.xml"/><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2" Type="http://schemas.openxmlformats.org/officeDocument/2006/relationships/drawing" Target="../drawings/drawing78.xml"/><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2" Type="http://schemas.openxmlformats.org/officeDocument/2006/relationships/drawing" Target="../drawings/drawing79.xml"/><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2" Type="http://schemas.openxmlformats.org/officeDocument/2006/relationships/drawing" Target="../drawings/drawing80.xml"/><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2" Type="http://schemas.openxmlformats.org/officeDocument/2006/relationships/drawing" Target="../drawings/drawing81.xml"/><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2" Type="http://schemas.openxmlformats.org/officeDocument/2006/relationships/drawing" Target="../drawings/drawing82.xml"/><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2" Type="http://schemas.openxmlformats.org/officeDocument/2006/relationships/drawing" Target="../drawings/drawing83.xml"/><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2" Type="http://schemas.openxmlformats.org/officeDocument/2006/relationships/drawing" Target="../drawings/drawing84.xml"/><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2" Type="http://schemas.openxmlformats.org/officeDocument/2006/relationships/drawing" Target="../drawings/drawing85.xml"/><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2" Type="http://schemas.openxmlformats.org/officeDocument/2006/relationships/drawing" Target="../drawings/drawing86.xml"/><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2" Type="http://schemas.openxmlformats.org/officeDocument/2006/relationships/drawing" Target="../drawings/drawing87.xml"/><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2" Type="http://schemas.openxmlformats.org/officeDocument/2006/relationships/drawing" Target="../drawings/drawing88.xml"/><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2" Type="http://schemas.openxmlformats.org/officeDocument/2006/relationships/drawing" Target="../drawings/drawing89.xml"/><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2" Type="http://schemas.openxmlformats.org/officeDocument/2006/relationships/drawing" Target="../drawings/drawing90.xml"/><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2" Type="http://schemas.openxmlformats.org/officeDocument/2006/relationships/drawing" Target="../drawings/drawing91.xml"/><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2" Type="http://schemas.openxmlformats.org/officeDocument/2006/relationships/drawing" Target="../drawings/drawing92.xml"/><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2" Type="http://schemas.openxmlformats.org/officeDocument/2006/relationships/drawing" Target="../drawings/drawing93.xml"/><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2" Type="http://schemas.openxmlformats.org/officeDocument/2006/relationships/drawing" Target="../drawings/drawing94.xml"/><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2" Type="http://schemas.openxmlformats.org/officeDocument/2006/relationships/drawing" Target="../drawings/drawing95.xml"/><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2" Type="http://schemas.openxmlformats.org/officeDocument/2006/relationships/drawing" Target="../drawings/drawing96.xml"/><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2" Type="http://schemas.openxmlformats.org/officeDocument/2006/relationships/drawing" Target="../drawings/drawing97.xml"/><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2" Type="http://schemas.openxmlformats.org/officeDocument/2006/relationships/drawing" Target="../drawings/drawing98.xml"/><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2" Type="http://schemas.openxmlformats.org/officeDocument/2006/relationships/drawing" Target="../drawings/drawing99.xml"/><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2" Type="http://schemas.openxmlformats.org/officeDocument/2006/relationships/drawing" Target="../drawings/drawing100.xml"/><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2" Type="http://schemas.openxmlformats.org/officeDocument/2006/relationships/drawing" Target="../drawings/drawing101.xml"/><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2" Type="http://schemas.openxmlformats.org/officeDocument/2006/relationships/drawing" Target="../drawings/drawing102.xml"/><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2" Type="http://schemas.openxmlformats.org/officeDocument/2006/relationships/drawing" Target="../drawings/drawing103.xml"/><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2" Type="http://schemas.openxmlformats.org/officeDocument/2006/relationships/drawing" Target="../drawings/drawing104.xml"/><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2" Type="http://schemas.openxmlformats.org/officeDocument/2006/relationships/drawing" Target="../drawings/drawing105.xml"/><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3" Type="http://schemas.openxmlformats.org/officeDocument/2006/relationships/drawing" Target="../drawings/drawing106.xml"/><Relationship Id="rId2" Type="http://schemas.openxmlformats.org/officeDocument/2006/relationships/printerSettings" Target="../printerSettings/printerSettings106.bin"/><Relationship Id="rId1" Type="http://schemas.openxmlformats.org/officeDocument/2006/relationships/hyperlink" Target="mailto:Nk=@%20Nk=k%20dk%20uke" TargetMode="External"/></Relationships>
</file>

<file path=xl/worksheets/_rels/sheet107.xml.rels><?xml version="1.0" encoding="UTF-8" standalone="yes"?>
<Relationships xmlns="http://schemas.openxmlformats.org/package/2006/relationships"><Relationship Id="rId2" Type="http://schemas.openxmlformats.org/officeDocument/2006/relationships/drawing" Target="../drawings/drawing107.xml"/><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2" Type="http://schemas.openxmlformats.org/officeDocument/2006/relationships/drawing" Target="../drawings/drawing108.xml"/><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9.xml"/><Relationship Id="rId1" Type="http://schemas.openxmlformats.org/officeDocument/2006/relationships/printerSettings" Target="../printerSettings/printerSettings109.bin"/><Relationship Id="rId4" Type="http://schemas.openxmlformats.org/officeDocument/2006/relationships/package" Target="../embeddings/Microsoft_Office_Word_Document1.docx"/></Relationships>
</file>

<file path=xl/worksheets/sheet1.xml><?xml version="1.0" encoding="utf-8"?>
<worksheet xmlns="http://schemas.openxmlformats.org/spreadsheetml/2006/main" xmlns:r="http://schemas.openxmlformats.org/officeDocument/2006/relationships">
  <sheetPr codeName="Sheet1">
    <tabColor rgb="FFC00000"/>
  </sheetPr>
  <dimension ref="A1:P35"/>
  <sheetViews>
    <sheetView tabSelected="1" workbookViewId="0">
      <selection activeCell="Q8" sqref="Q8"/>
    </sheetView>
  </sheetViews>
  <sheetFormatPr defaultRowHeight="20.25"/>
  <cols>
    <col min="1" max="1" width="4.85546875" style="11" customWidth="1"/>
    <col min="2" max="2" width="26.28515625" style="11" customWidth="1"/>
    <col min="3" max="3" width="10.85546875" style="11" customWidth="1"/>
    <col min="4" max="4" width="4.140625" style="11" customWidth="1"/>
    <col min="5" max="5" width="4.7109375" style="11" customWidth="1"/>
    <col min="6" max="6" width="12.7109375" style="23" bestFit="1" customWidth="1"/>
    <col min="7" max="7" width="3.7109375" style="11" customWidth="1"/>
    <col min="8" max="8" width="5.5703125" style="11" bestFit="1" customWidth="1"/>
    <col min="9" max="9" width="7.85546875" style="11" bestFit="1" customWidth="1"/>
    <col min="10" max="10" width="9.140625" style="11"/>
    <col min="11" max="11" width="8" style="11" customWidth="1"/>
    <col min="12" max="12" width="9.140625" style="11"/>
    <col min="13" max="13" width="7.85546875" style="11" customWidth="1"/>
    <col min="14" max="14" width="15.140625" style="11" customWidth="1"/>
    <col min="15" max="15" width="0.140625" style="11" customWidth="1"/>
    <col min="16" max="16384" width="9.140625" style="11"/>
  </cols>
  <sheetData>
    <row r="1" spans="1:15" ht="19.5" customHeight="1">
      <c r="A1" s="1114" t="s">
        <v>31</v>
      </c>
      <c r="B1" s="1114"/>
      <c r="C1" s="1114"/>
      <c r="D1" s="1114"/>
      <c r="E1" s="1114"/>
      <c r="F1" s="1114"/>
      <c r="G1" s="1114"/>
      <c r="H1" s="1114"/>
      <c r="I1" s="1114"/>
      <c r="J1" s="1114"/>
      <c r="K1" s="1114"/>
      <c r="L1" s="1114"/>
      <c r="M1" s="1114"/>
      <c r="N1" s="1114"/>
      <c r="O1" s="1114"/>
    </row>
    <row r="2" spans="1:15">
      <c r="A2" s="9"/>
      <c r="B2" s="1115" t="s">
        <v>53</v>
      </c>
      <c r="C2" s="1115"/>
      <c r="D2" s="1115"/>
      <c r="E2" s="1115"/>
      <c r="F2" s="1115"/>
      <c r="G2" s="1115"/>
      <c r="H2" s="1115"/>
      <c r="I2" s="1115"/>
      <c r="J2" s="1115"/>
      <c r="K2" s="1115"/>
      <c r="L2" s="1115"/>
      <c r="M2" s="1115"/>
      <c r="N2" s="1115"/>
      <c r="O2" s="1115"/>
    </row>
    <row r="3" spans="1:15" ht="21.75" customHeight="1">
      <c r="A3" s="10"/>
      <c r="B3" s="1116" t="s">
        <v>46</v>
      </c>
      <c r="C3" s="1116"/>
      <c r="D3" s="1116"/>
      <c r="E3" s="1116"/>
      <c r="F3" s="1116"/>
      <c r="G3" s="1116"/>
      <c r="H3" s="1116"/>
      <c r="I3" s="1116"/>
      <c r="J3" s="1116"/>
      <c r="K3" s="1116"/>
      <c r="L3" s="1116"/>
      <c r="M3" s="1116"/>
      <c r="N3" s="1116"/>
      <c r="O3" s="1116"/>
    </row>
    <row r="4" spans="1:15" ht="93.75" customHeight="1">
      <c r="A4" s="10"/>
      <c r="B4" s="1118"/>
      <c r="C4" s="1118"/>
      <c r="D4" s="1118"/>
      <c r="E4" s="1118"/>
      <c r="F4" s="1118"/>
      <c r="G4" s="1118"/>
      <c r="H4" s="1118"/>
      <c r="I4" s="1118"/>
      <c r="J4" s="1118"/>
      <c r="K4" s="1118"/>
      <c r="L4" s="1118"/>
      <c r="M4" s="1118"/>
      <c r="N4" s="1118"/>
      <c r="O4" s="1118"/>
    </row>
    <row r="5" spans="1:15" ht="17.25" customHeight="1">
      <c r="A5" s="10"/>
      <c r="B5" s="1119" t="s">
        <v>54</v>
      </c>
      <c r="C5" s="1119"/>
      <c r="D5" s="1119"/>
      <c r="E5" s="1119"/>
      <c r="F5" s="1119"/>
      <c r="G5" s="1119"/>
      <c r="H5" s="1119"/>
      <c r="I5" s="1119"/>
      <c r="J5" s="1119"/>
      <c r="K5" s="1119"/>
      <c r="L5" s="1119"/>
      <c r="M5" s="1119"/>
      <c r="N5" s="1119"/>
      <c r="O5" s="1119"/>
    </row>
    <row r="6" spans="1:15" ht="61.5" customHeight="1">
      <c r="A6" s="66">
        <v>1</v>
      </c>
      <c r="B6" s="1105" t="s">
        <v>2867</v>
      </c>
      <c r="C6" s="1105"/>
      <c r="D6" s="1105"/>
      <c r="E6" s="1105"/>
      <c r="F6" s="1105"/>
      <c r="G6" s="1105"/>
      <c r="H6" s="1105"/>
      <c r="I6" s="1105"/>
      <c r="J6" s="1105"/>
      <c r="K6" s="1105"/>
      <c r="L6" s="1105"/>
      <c r="M6" s="1105"/>
      <c r="N6" s="1105"/>
      <c r="O6" s="1105"/>
    </row>
    <row r="7" spans="1:15" ht="42" customHeight="1">
      <c r="A7" s="66">
        <v>2</v>
      </c>
      <c r="B7" s="1105" t="s">
        <v>2868</v>
      </c>
      <c r="C7" s="1105"/>
      <c r="D7" s="1105"/>
      <c r="E7" s="1105"/>
      <c r="F7" s="1105"/>
      <c r="G7" s="1105"/>
      <c r="H7" s="1105"/>
      <c r="I7" s="1105"/>
      <c r="J7" s="1105"/>
      <c r="K7" s="1105"/>
      <c r="L7" s="1105"/>
      <c r="M7" s="1105"/>
      <c r="N7" s="1105"/>
      <c r="O7" s="1105"/>
    </row>
    <row r="8" spans="1:15" ht="63.75" customHeight="1">
      <c r="A8" s="66">
        <v>3</v>
      </c>
      <c r="B8" s="1105" t="s">
        <v>2869</v>
      </c>
      <c r="C8" s="1105"/>
      <c r="D8" s="1105"/>
      <c r="E8" s="1105"/>
      <c r="F8" s="1105"/>
      <c r="G8" s="1105"/>
      <c r="H8" s="1105"/>
      <c r="I8" s="1105"/>
      <c r="J8" s="1105"/>
      <c r="K8" s="1105"/>
      <c r="L8" s="1105"/>
      <c r="M8" s="1105"/>
      <c r="N8" s="1105"/>
      <c r="O8" s="1105"/>
    </row>
    <row r="9" spans="1:15" ht="26.25" customHeight="1">
      <c r="A9" s="66">
        <v>4</v>
      </c>
      <c r="B9" s="1105" t="s">
        <v>396</v>
      </c>
      <c r="C9" s="1105"/>
      <c r="D9" s="1105"/>
      <c r="E9" s="1105"/>
      <c r="F9" s="1105"/>
      <c r="G9" s="1105"/>
      <c r="H9" s="1105"/>
      <c r="I9" s="1105"/>
      <c r="J9" s="1105"/>
      <c r="K9" s="1105"/>
      <c r="L9" s="1105"/>
      <c r="M9" s="1105"/>
      <c r="N9" s="1105"/>
      <c r="O9" s="1105"/>
    </row>
    <row r="10" spans="1:15" ht="57" customHeight="1">
      <c r="A10" s="66">
        <v>5</v>
      </c>
      <c r="B10" s="1105" t="s">
        <v>2870</v>
      </c>
      <c r="C10" s="1105"/>
      <c r="D10" s="1105"/>
      <c r="E10" s="1105"/>
      <c r="F10" s="1105"/>
      <c r="G10" s="1105"/>
      <c r="H10" s="1105"/>
      <c r="I10" s="1105"/>
      <c r="J10" s="1105"/>
      <c r="K10" s="1105"/>
      <c r="L10" s="1105"/>
      <c r="M10" s="1105"/>
      <c r="N10" s="1105"/>
      <c r="O10" s="1105"/>
    </row>
    <row r="11" spans="1:15" ht="18.75" customHeight="1">
      <c r="A11" s="66"/>
      <c r="B11" s="1117" t="s">
        <v>47</v>
      </c>
      <c r="C11" s="1117"/>
      <c r="D11" s="1117"/>
      <c r="E11" s="1117"/>
      <c r="F11" s="1117"/>
      <c r="G11" s="1117"/>
      <c r="H11" s="1117"/>
      <c r="I11" s="1117"/>
      <c r="J11" s="1117"/>
      <c r="K11" s="1117"/>
      <c r="L11" s="1117"/>
      <c r="M11" s="1117"/>
      <c r="N11" s="1117"/>
      <c r="O11" s="1117"/>
    </row>
    <row r="12" spans="1:15" ht="17.25" customHeight="1">
      <c r="A12" s="66">
        <v>1</v>
      </c>
      <c r="B12" s="1113" t="s">
        <v>2871</v>
      </c>
      <c r="C12" s="1113"/>
      <c r="D12" s="1113"/>
      <c r="E12" s="1113"/>
      <c r="F12" s="1113"/>
      <c r="G12" s="1113"/>
      <c r="H12" s="1113"/>
      <c r="I12" s="1113"/>
      <c r="J12" s="1113"/>
      <c r="K12" s="1113"/>
      <c r="L12" s="1113"/>
      <c r="M12" s="1113"/>
      <c r="N12" s="1113"/>
      <c r="O12" s="1113"/>
    </row>
    <row r="13" spans="1:15" ht="46.5" customHeight="1">
      <c r="A13" s="66">
        <v>2</v>
      </c>
      <c r="B13" s="1105" t="s">
        <v>2872</v>
      </c>
      <c r="C13" s="1105"/>
      <c r="D13" s="1105"/>
      <c r="E13" s="1105"/>
      <c r="F13" s="1105"/>
      <c r="G13" s="1105"/>
      <c r="H13" s="1105"/>
      <c r="I13" s="1105"/>
      <c r="J13" s="1105"/>
      <c r="K13" s="1105"/>
      <c r="L13" s="1105"/>
      <c r="M13" s="1105"/>
      <c r="N13" s="1105"/>
      <c r="O13" s="1105"/>
    </row>
    <row r="14" spans="1:15" ht="45" customHeight="1">
      <c r="A14" s="66">
        <v>3</v>
      </c>
      <c r="B14" s="1105" t="s">
        <v>2201</v>
      </c>
      <c r="C14" s="1105"/>
      <c r="D14" s="1105"/>
      <c r="E14" s="1105"/>
      <c r="F14" s="1105"/>
      <c r="G14" s="1105"/>
      <c r="H14" s="1105"/>
      <c r="I14" s="1105"/>
      <c r="J14" s="1105"/>
      <c r="K14" s="1105"/>
      <c r="L14" s="1105"/>
      <c r="M14" s="1105"/>
      <c r="N14" s="1105"/>
      <c r="O14" s="1105"/>
    </row>
    <row r="15" spans="1:15" ht="43.5" customHeight="1">
      <c r="A15" s="66">
        <v>4</v>
      </c>
      <c r="B15" s="1105" t="s">
        <v>2610</v>
      </c>
      <c r="C15" s="1105"/>
      <c r="D15" s="1105"/>
      <c r="E15" s="1105"/>
      <c r="F15" s="1105"/>
      <c r="G15" s="1105"/>
      <c r="H15" s="1105"/>
      <c r="I15" s="1105"/>
      <c r="J15" s="1105"/>
      <c r="K15" s="1105"/>
      <c r="L15" s="1105"/>
      <c r="M15" s="1105"/>
      <c r="N15" s="1105"/>
      <c r="O15" s="1105"/>
    </row>
    <row r="16" spans="1:15" ht="17.25" customHeight="1">
      <c r="A16" s="66"/>
      <c r="B16" s="1112" t="s">
        <v>2609</v>
      </c>
      <c r="C16" s="1112"/>
      <c r="D16" s="1112"/>
      <c r="E16" s="1112"/>
      <c r="F16" s="1112"/>
      <c r="G16" s="1112"/>
      <c r="H16" s="1112"/>
      <c r="I16" s="1112"/>
      <c r="J16" s="1112"/>
      <c r="K16" s="1112"/>
      <c r="L16" s="1112"/>
      <c r="M16" s="1112"/>
      <c r="N16" s="1112"/>
      <c r="O16" s="1112"/>
    </row>
    <row r="17" spans="1:16" ht="41.25" customHeight="1">
      <c r="A17" s="66"/>
      <c r="B17" s="1105" t="s">
        <v>2611</v>
      </c>
      <c r="C17" s="1105"/>
      <c r="D17" s="1105"/>
      <c r="E17" s="1105"/>
      <c r="F17" s="1105"/>
      <c r="G17" s="1105"/>
      <c r="H17" s="1105"/>
      <c r="I17" s="1105"/>
      <c r="J17" s="1105"/>
      <c r="K17" s="1105"/>
      <c r="L17" s="1105"/>
      <c r="M17" s="1105"/>
      <c r="N17" s="1105"/>
      <c r="O17" s="1105"/>
    </row>
    <row r="18" spans="1:16" ht="24.75" customHeight="1">
      <c r="A18" s="66">
        <v>1</v>
      </c>
      <c r="B18" s="1105" t="s">
        <v>2612</v>
      </c>
      <c r="C18" s="1105"/>
      <c r="D18" s="1105"/>
      <c r="E18" s="1105"/>
      <c r="F18" s="1105"/>
      <c r="G18" s="1105"/>
      <c r="H18" s="1105"/>
      <c r="I18" s="1105"/>
      <c r="J18" s="1105"/>
      <c r="K18" s="1105"/>
      <c r="L18" s="1105"/>
      <c r="M18" s="1105"/>
      <c r="N18" s="1105"/>
      <c r="O18" s="1105"/>
    </row>
    <row r="19" spans="1:16" ht="23.25" customHeight="1">
      <c r="A19" s="66">
        <v>2</v>
      </c>
      <c r="B19" s="1105" t="s">
        <v>2606</v>
      </c>
      <c r="C19" s="1105"/>
      <c r="D19" s="1105"/>
      <c r="E19" s="1105"/>
      <c r="F19" s="1105"/>
      <c r="G19" s="1105"/>
      <c r="H19" s="1105"/>
      <c r="I19" s="1105"/>
      <c r="J19" s="1105"/>
      <c r="K19" s="1105"/>
      <c r="L19" s="1105"/>
      <c r="M19" s="1105"/>
      <c r="N19" s="1105"/>
      <c r="O19" s="1105"/>
    </row>
    <row r="20" spans="1:16" ht="43.5" customHeight="1">
      <c r="A20" s="66">
        <v>3</v>
      </c>
      <c r="B20" s="1105" t="s">
        <v>2607</v>
      </c>
      <c r="C20" s="1105"/>
      <c r="D20" s="1105"/>
      <c r="E20" s="1105"/>
      <c r="F20" s="1105"/>
      <c r="G20" s="1105"/>
      <c r="H20" s="1105"/>
      <c r="I20" s="1105"/>
      <c r="J20" s="1105"/>
      <c r="K20" s="1105"/>
      <c r="L20" s="1105"/>
      <c r="M20" s="1105"/>
      <c r="N20" s="1105"/>
      <c r="O20" s="1105"/>
    </row>
    <row r="21" spans="1:16" ht="42" customHeight="1">
      <c r="A21" s="66">
        <v>4</v>
      </c>
      <c r="B21" s="1105" t="s">
        <v>2608</v>
      </c>
      <c r="C21" s="1105"/>
      <c r="D21" s="1105"/>
      <c r="E21" s="1105"/>
      <c r="F21" s="1105"/>
      <c r="G21" s="1105"/>
      <c r="H21" s="1105"/>
      <c r="I21" s="1105"/>
      <c r="J21" s="1105"/>
      <c r="K21" s="1105"/>
      <c r="L21" s="1105"/>
      <c r="M21" s="1105"/>
      <c r="N21" s="1105"/>
      <c r="O21" s="1105"/>
    </row>
    <row r="22" spans="1:16" ht="42" customHeight="1">
      <c r="A22" s="66">
        <v>5</v>
      </c>
      <c r="B22" s="1105" t="s">
        <v>2613</v>
      </c>
      <c r="C22" s="1105"/>
      <c r="D22" s="1105"/>
      <c r="E22" s="1105"/>
      <c r="F22" s="1105"/>
      <c r="G22" s="1105"/>
      <c r="H22" s="1105"/>
      <c r="I22" s="1105"/>
      <c r="J22" s="1105"/>
      <c r="K22" s="1105"/>
      <c r="L22" s="1105"/>
      <c r="M22" s="1105"/>
      <c r="N22" s="1105"/>
      <c r="O22" s="1105"/>
    </row>
    <row r="23" spans="1:16" ht="61.5" customHeight="1">
      <c r="A23" s="66">
        <v>6</v>
      </c>
      <c r="B23" s="1105" t="s">
        <v>2668</v>
      </c>
      <c r="C23" s="1105"/>
      <c r="D23" s="1105"/>
      <c r="E23" s="1105"/>
      <c r="F23" s="1105"/>
      <c r="G23" s="1105"/>
      <c r="H23" s="1105"/>
      <c r="I23" s="1105"/>
      <c r="J23" s="1105"/>
      <c r="K23" s="1105"/>
      <c r="L23" s="1105"/>
      <c r="M23" s="1105"/>
      <c r="N23" s="1105"/>
      <c r="O23" s="1105"/>
    </row>
    <row r="24" spans="1:16" ht="16.5" customHeight="1">
      <c r="A24" s="66"/>
      <c r="B24" s="1112" t="s">
        <v>170</v>
      </c>
      <c r="C24" s="1112"/>
      <c r="D24" s="1112"/>
      <c r="E24" s="1112"/>
      <c r="F24" s="1112"/>
      <c r="G24" s="1112"/>
      <c r="H24" s="1112"/>
      <c r="I24" s="1112"/>
      <c r="J24" s="1112"/>
      <c r="K24" s="1112"/>
      <c r="L24" s="1112"/>
      <c r="M24" s="1112"/>
      <c r="N24" s="1112"/>
      <c r="O24" s="1112"/>
      <c r="P24" s="65"/>
    </row>
    <row r="25" spans="1:16" ht="23.25" customHeight="1">
      <c r="A25" s="66">
        <v>1</v>
      </c>
      <c r="B25" s="1110" t="s">
        <v>2614</v>
      </c>
      <c r="C25" s="1110"/>
      <c r="D25" s="1110"/>
      <c r="E25" s="1110"/>
      <c r="F25" s="1110"/>
      <c r="G25" s="1110"/>
      <c r="H25" s="1110"/>
      <c r="I25" s="1110"/>
      <c r="J25" s="1110"/>
      <c r="K25" s="1110"/>
      <c r="L25" s="1110"/>
      <c r="M25" s="1110"/>
      <c r="N25" s="1110"/>
      <c r="O25" s="1110"/>
      <c r="P25" s="65"/>
    </row>
    <row r="26" spans="1:16" ht="18.75" customHeight="1">
      <c r="A26" s="66">
        <v>2</v>
      </c>
      <c r="B26" s="1111" t="s">
        <v>2541</v>
      </c>
      <c r="C26" s="1111"/>
      <c r="D26" s="1111"/>
      <c r="E26" s="1111"/>
      <c r="F26" s="1111"/>
      <c r="G26" s="1111"/>
      <c r="H26" s="1111"/>
      <c r="I26" s="1111"/>
      <c r="J26" s="1111"/>
      <c r="K26" s="1111"/>
      <c r="L26" s="1111"/>
      <c r="M26" s="1111"/>
      <c r="N26" s="1111"/>
      <c r="O26" s="1053"/>
      <c r="P26" s="65"/>
    </row>
    <row r="27" spans="1:16" ht="21.75" customHeight="1">
      <c r="A27" s="66">
        <v>3</v>
      </c>
      <c r="B27" s="1105" t="s">
        <v>2615</v>
      </c>
      <c r="C27" s="1105"/>
      <c r="D27" s="1105"/>
      <c r="E27" s="1105"/>
      <c r="F27" s="1105"/>
      <c r="G27" s="1105"/>
      <c r="H27" s="1105"/>
      <c r="I27" s="1105"/>
      <c r="J27" s="1105"/>
      <c r="K27" s="1105"/>
      <c r="L27" s="1105"/>
      <c r="M27" s="1105"/>
      <c r="N27" s="1105"/>
      <c r="O27" s="1105"/>
      <c r="P27" s="65"/>
    </row>
    <row r="28" spans="1:16" ht="18.75" customHeight="1">
      <c r="A28" s="66">
        <v>4</v>
      </c>
      <c r="B28" s="1105" t="s">
        <v>397</v>
      </c>
      <c r="C28" s="1105"/>
      <c r="D28" s="1105"/>
      <c r="E28" s="1105"/>
      <c r="F28" s="1105"/>
      <c r="G28" s="1105"/>
      <c r="H28" s="1105"/>
      <c r="I28" s="1105"/>
      <c r="J28" s="1105"/>
      <c r="K28" s="1105"/>
      <c r="L28" s="1105"/>
      <c r="M28" s="1105"/>
      <c r="N28" s="1105"/>
      <c r="O28" s="1105"/>
      <c r="P28" s="65"/>
    </row>
    <row r="29" spans="1:16" ht="18.75" customHeight="1">
      <c r="A29" s="64"/>
      <c r="B29" s="1108" t="s">
        <v>173</v>
      </c>
      <c r="C29" s="1108"/>
      <c r="D29" s="1108"/>
      <c r="E29" s="1108"/>
      <c r="F29" s="1108"/>
      <c r="G29" s="1108"/>
      <c r="H29" s="1108"/>
      <c r="I29" s="1108"/>
      <c r="J29" s="1108"/>
      <c r="K29" s="1108"/>
      <c r="L29" s="1108"/>
      <c r="M29" s="1108"/>
      <c r="N29" s="1108"/>
      <c r="O29" s="1108"/>
      <c r="P29" s="65"/>
    </row>
    <row r="30" spans="1:16">
      <c r="A30" s="64"/>
      <c r="B30" s="1109" t="s">
        <v>48</v>
      </c>
      <c r="C30" s="1109"/>
      <c r="D30" s="1109"/>
      <c r="E30" s="1109"/>
      <c r="F30" s="1109"/>
      <c r="G30" s="1109"/>
      <c r="H30" s="1109"/>
      <c r="I30" s="1109"/>
      <c r="J30" s="1109"/>
      <c r="K30" s="1109"/>
      <c r="L30" s="1109"/>
      <c r="M30" s="1109"/>
      <c r="N30" s="1109"/>
      <c r="O30" s="1109"/>
    </row>
    <row r="31" spans="1:16" ht="18.75" customHeight="1">
      <c r="A31" s="64"/>
      <c r="B31" s="1107" t="s">
        <v>49</v>
      </c>
      <c r="C31" s="1107"/>
      <c r="D31" s="1107"/>
      <c r="E31" s="1107"/>
      <c r="F31" s="1107"/>
      <c r="G31" s="1107"/>
      <c r="H31" s="1107"/>
      <c r="I31" s="1107"/>
      <c r="J31" s="1107"/>
      <c r="K31" s="1107"/>
      <c r="L31" s="1107"/>
      <c r="M31" s="1107"/>
      <c r="N31" s="1107"/>
      <c r="O31" s="1107"/>
    </row>
    <row r="32" spans="1:16" ht="21.75" customHeight="1">
      <c r="A32" s="64"/>
      <c r="B32" s="1107" t="s">
        <v>50</v>
      </c>
      <c r="C32" s="1107"/>
      <c r="D32" s="1107"/>
      <c r="E32" s="1107"/>
      <c r="F32" s="1107"/>
      <c r="G32" s="1107"/>
      <c r="H32" s="1107"/>
      <c r="I32" s="1107"/>
      <c r="J32" s="1107"/>
      <c r="K32" s="1107"/>
      <c r="L32" s="1107"/>
      <c r="M32" s="1107"/>
      <c r="N32" s="1107"/>
      <c r="O32" s="1107"/>
    </row>
    <row r="33" spans="1:15" ht="17.25" customHeight="1">
      <c r="A33" s="64"/>
      <c r="B33" s="1107" t="s">
        <v>169</v>
      </c>
      <c r="C33" s="1107"/>
      <c r="D33" s="1107"/>
      <c r="E33" s="1107"/>
      <c r="F33" s="1107"/>
      <c r="G33" s="1107"/>
      <c r="H33" s="1107"/>
      <c r="I33" s="1107"/>
      <c r="J33" s="1107"/>
      <c r="K33" s="1107"/>
      <c r="L33" s="1107"/>
      <c r="M33" s="1107"/>
      <c r="N33" s="1107"/>
      <c r="O33" s="1107"/>
    </row>
    <row r="34" spans="1:15" ht="18" customHeight="1">
      <c r="A34" s="64"/>
      <c r="B34" s="1106" t="s">
        <v>51</v>
      </c>
      <c r="C34" s="1106"/>
      <c r="D34" s="1106"/>
      <c r="E34" s="1106"/>
      <c r="F34" s="1106"/>
      <c r="G34" s="1106"/>
      <c r="H34" s="1106"/>
      <c r="I34" s="1106"/>
      <c r="J34" s="1106"/>
      <c r="K34" s="1106"/>
      <c r="L34" s="1106"/>
      <c r="M34" s="1106"/>
      <c r="N34" s="1106"/>
      <c r="O34" s="1106"/>
    </row>
    <row r="35" spans="1:15" ht="23.25" customHeight="1">
      <c r="A35" s="64"/>
      <c r="B35" s="1106" t="s">
        <v>52</v>
      </c>
      <c r="C35" s="1106"/>
      <c r="D35" s="1106"/>
      <c r="E35" s="1106"/>
      <c r="F35" s="1106"/>
      <c r="G35" s="1106"/>
      <c r="H35" s="1106"/>
      <c r="I35" s="1106"/>
      <c r="J35" s="1106"/>
      <c r="K35" s="1106"/>
      <c r="L35" s="1106"/>
      <c r="M35" s="1106"/>
      <c r="N35" s="1106"/>
      <c r="O35" s="1106"/>
    </row>
  </sheetData>
  <sheetProtection password="A581" sheet="1" objects="1" scenarios="1" selectLockedCells="1" selectUnlockedCells="1"/>
  <mergeCells count="35">
    <mergeCell ref="B21:O21"/>
    <mergeCell ref="B16:O16"/>
    <mergeCell ref="B17:O17"/>
    <mergeCell ref="B18:O18"/>
    <mergeCell ref="B19:O19"/>
    <mergeCell ref="B20:O20"/>
    <mergeCell ref="B14:O14"/>
    <mergeCell ref="B15:O15"/>
    <mergeCell ref="B12:O12"/>
    <mergeCell ref="B13:O13"/>
    <mergeCell ref="A1:O1"/>
    <mergeCell ref="B2:O2"/>
    <mergeCell ref="B3:O3"/>
    <mergeCell ref="B11:O11"/>
    <mergeCell ref="B9:O9"/>
    <mergeCell ref="B8:O8"/>
    <mergeCell ref="B4:O4"/>
    <mergeCell ref="B10:O10"/>
    <mergeCell ref="B5:O5"/>
    <mergeCell ref="B6:O6"/>
    <mergeCell ref="B7:O7"/>
    <mergeCell ref="B22:O22"/>
    <mergeCell ref="B23:O23"/>
    <mergeCell ref="B35:O35"/>
    <mergeCell ref="B33:O33"/>
    <mergeCell ref="B34:O34"/>
    <mergeCell ref="B29:O29"/>
    <mergeCell ref="B30:O30"/>
    <mergeCell ref="B31:O31"/>
    <mergeCell ref="B32:O32"/>
    <mergeCell ref="B25:O25"/>
    <mergeCell ref="B27:O27"/>
    <mergeCell ref="B28:O28"/>
    <mergeCell ref="B26:N26"/>
    <mergeCell ref="B24:O24"/>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2.xml><?xml version="1.0" encoding="utf-8"?>
<worksheet xmlns="http://schemas.openxmlformats.org/spreadsheetml/2006/main" xmlns:r="http://schemas.openxmlformats.org/officeDocument/2006/relationships">
  <sheetPr codeName="Sheet2">
    <tabColor rgb="FF92D050"/>
  </sheetPr>
  <dimension ref="A1:N95"/>
  <sheetViews>
    <sheetView zoomScale="120" zoomScaleNormal="120" workbookViewId="0">
      <pane ySplit="12" topLeftCell="A13" activePane="bottomLeft" state="frozen"/>
      <selection activeCell="P24" sqref="P24"/>
      <selection pane="bottomLeft" activeCell="N20" sqref="N20"/>
    </sheetView>
  </sheetViews>
  <sheetFormatPr defaultRowHeight="15"/>
  <cols>
    <col min="1" max="1" width="4.28515625" style="2" customWidth="1"/>
    <col min="2" max="2" width="19.7109375" style="2" customWidth="1"/>
    <col min="3" max="3" width="10.5703125" style="2" customWidth="1"/>
    <col min="4" max="4" width="5.5703125" style="2" customWidth="1"/>
    <col min="5" max="5" width="6.5703125" style="2" customWidth="1"/>
    <col min="6" max="8" width="10" style="2" customWidth="1"/>
    <col min="9" max="9" width="13.140625" style="2" customWidth="1"/>
    <col min="10" max="10" width="10.140625" style="2" customWidth="1"/>
    <col min="11" max="11" width="4.28515625" style="2" customWidth="1"/>
    <col min="12" max="12" width="10.7109375" style="2" customWidth="1"/>
    <col min="13" max="13" width="12.28515625" style="2" customWidth="1"/>
    <col min="14" max="14" width="17" style="2" customWidth="1"/>
    <col min="15" max="16384" width="9.140625" style="2"/>
  </cols>
  <sheetData>
    <row r="1" spans="1:14">
      <c r="A1" s="1128" t="s">
        <v>31</v>
      </c>
      <c r="B1" s="1128"/>
      <c r="C1" s="1128"/>
      <c r="D1" s="1128"/>
      <c r="E1" s="1128"/>
      <c r="F1" s="1128"/>
      <c r="G1" s="1128"/>
      <c r="H1" s="1128"/>
      <c r="I1" s="1128"/>
      <c r="J1" s="1128"/>
      <c r="K1" s="1128"/>
      <c r="L1" s="1128"/>
      <c r="M1" s="1128"/>
      <c r="N1" s="1128"/>
    </row>
    <row r="3" spans="1:14" ht="33.75" customHeight="1"/>
    <row r="4" spans="1:14" ht="33.75" customHeight="1">
      <c r="N4" s="533" t="s">
        <v>2176</v>
      </c>
    </row>
    <row r="5" spans="1:14" ht="33.75" customHeight="1">
      <c r="L5" s="607" t="s">
        <v>2177</v>
      </c>
      <c r="M5" s="607" t="s">
        <v>2177</v>
      </c>
    </row>
    <row r="6" spans="1:14">
      <c r="A6" s="325">
        <v>1</v>
      </c>
      <c r="B6" s="147" t="s">
        <v>171</v>
      </c>
      <c r="C6" s="1126" t="s">
        <v>1236</v>
      </c>
      <c r="D6" s="1126"/>
      <c r="E6" s="1126"/>
      <c r="F6" s="1126"/>
      <c r="G6" s="1126"/>
      <c r="H6" s="1126"/>
      <c r="I6" s="1126"/>
    </row>
    <row r="7" spans="1:14">
      <c r="A7" s="325">
        <v>2</v>
      </c>
      <c r="B7" s="147" t="s">
        <v>43</v>
      </c>
      <c r="C7" s="1120" t="s">
        <v>30</v>
      </c>
      <c r="D7" s="1120"/>
      <c r="E7" s="1120"/>
      <c r="F7" s="1120"/>
      <c r="G7" s="1121" t="s">
        <v>1562</v>
      </c>
      <c r="H7" s="1121"/>
      <c r="I7" s="1121"/>
      <c r="J7" s="1121"/>
      <c r="K7" s="1122" t="s">
        <v>1567</v>
      </c>
      <c r="L7" s="1123"/>
      <c r="M7" s="1123"/>
      <c r="N7" s="1124"/>
    </row>
    <row r="8" spans="1:14">
      <c r="A8" s="325">
        <v>3</v>
      </c>
      <c r="B8" s="147" t="s">
        <v>44</v>
      </c>
      <c r="C8" s="1120" t="s">
        <v>36</v>
      </c>
      <c r="D8" s="1120"/>
      <c r="E8" s="1120"/>
      <c r="F8" s="1120"/>
      <c r="G8" s="1121" t="s">
        <v>1563</v>
      </c>
      <c r="H8" s="1121"/>
      <c r="I8" s="1121"/>
      <c r="J8" s="1121"/>
      <c r="K8" s="1122" t="s">
        <v>1566</v>
      </c>
      <c r="L8" s="1123"/>
      <c r="M8" s="1123"/>
      <c r="N8" s="1124"/>
    </row>
    <row r="9" spans="1:14">
      <c r="A9" s="325">
        <v>4</v>
      </c>
      <c r="B9" s="147" t="s">
        <v>172</v>
      </c>
      <c r="C9" s="1120" t="s">
        <v>38</v>
      </c>
      <c r="D9" s="1120"/>
      <c r="E9" s="1120"/>
      <c r="F9" s="1120"/>
      <c r="G9" s="1121" t="s">
        <v>1564</v>
      </c>
      <c r="H9" s="1121"/>
      <c r="I9" s="1121"/>
      <c r="J9" s="1121"/>
      <c r="K9" s="1122" t="s">
        <v>1565</v>
      </c>
      <c r="L9" s="1123"/>
      <c r="M9" s="1123"/>
      <c r="N9" s="1124"/>
    </row>
    <row r="10" spans="1:14">
      <c r="A10" s="325">
        <v>5</v>
      </c>
      <c r="B10" s="147" t="s">
        <v>45</v>
      </c>
      <c r="C10" s="1057">
        <v>18341</v>
      </c>
      <c r="D10" s="1125" t="s">
        <v>2055</v>
      </c>
      <c r="E10" s="1125"/>
      <c r="F10" s="1125"/>
      <c r="G10" s="1120" t="s">
        <v>1565</v>
      </c>
      <c r="H10" s="1120"/>
      <c r="I10" s="1120"/>
      <c r="J10" s="1125" t="s">
        <v>2620</v>
      </c>
      <c r="K10" s="1125"/>
      <c r="L10" s="1125"/>
      <c r="M10" s="1120" t="s">
        <v>1460</v>
      </c>
      <c r="N10" s="1120"/>
    </row>
    <row r="11" spans="1:14" ht="18" customHeight="1">
      <c r="A11" s="1135" t="s">
        <v>174</v>
      </c>
      <c r="B11" s="1135" t="s">
        <v>16</v>
      </c>
      <c r="C11" s="1135" t="s">
        <v>7</v>
      </c>
      <c r="D11" s="1129" t="s">
        <v>1234</v>
      </c>
      <c r="E11" s="1129" t="s">
        <v>1193</v>
      </c>
      <c r="F11" s="1131" t="s">
        <v>15</v>
      </c>
      <c r="G11" s="1133" t="s">
        <v>1232</v>
      </c>
      <c r="H11" s="1133" t="s">
        <v>1233</v>
      </c>
      <c r="I11" s="1136" t="s">
        <v>1248</v>
      </c>
      <c r="J11" s="1137"/>
      <c r="K11" s="1137"/>
      <c r="L11" s="1137"/>
      <c r="M11" s="316"/>
      <c r="N11" s="316"/>
    </row>
    <row r="12" spans="1:14" ht="29.25" customHeight="1">
      <c r="A12" s="1135"/>
      <c r="B12" s="1135"/>
      <c r="C12" s="1135"/>
      <c r="D12" s="1130"/>
      <c r="E12" s="1130"/>
      <c r="F12" s="1132"/>
      <c r="G12" s="1134"/>
      <c r="H12" s="1134"/>
      <c r="I12" s="317" t="s">
        <v>41</v>
      </c>
      <c r="J12" s="317" t="s">
        <v>42</v>
      </c>
      <c r="K12" s="300" t="s">
        <v>465</v>
      </c>
      <c r="L12" s="317" t="s">
        <v>466</v>
      </c>
      <c r="M12" s="317" t="s">
        <v>1249</v>
      </c>
      <c r="N12" s="317" t="s">
        <v>1286</v>
      </c>
    </row>
    <row r="13" spans="1:14" ht="17.100000000000001" customHeight="1">
      <c r="A13" s="628">
        <v>1</v>
      </c>
      <c r="B13" s="629" t="s">
        <v>425</v>
      </c>
      <c r="C13" s="630" t="s">
        <v>1266</v>
      </c>
      <c r="D13" s="631" t="s">
        <v>1222</v>
      </c>
      <c r="E13" s="321">
        <v>82700</v>
      </c>
      <c r="F13" s="322">
        <v>24421</v>
      </c>
      <c r="G13" s="322">
        <v>34516</v>
      </c>
      <c r="H13" s="322">
        <v>46356</v>
      </c>
      <c r="I13" s="322">
        <v>44197</v>
      </c>
      <c r="J13" s="322">
        <v>44203</v>
      </c>
      <c r="K13" s="721">
        <f>J13-I13+1</f>
        <v>7</v>
      </c>
      <c r="L13" s="324" t="s">
        <v>1318</v>
      </c>
      <c r="M13" s="315" t="s">
        <v>1245</v>
      </c>
      <c r="N13" s="323" t="s">
        <v>2963</v>
      </c>
    </row>
    <row r="14" spans="1:14" ht="17.100000000000001" customHeight="1">
      <c r="A14" s="628">
        <v>2</v>
      </c>
      <c r="B14" s="629" t="s">
        <v>426</v>
      </c>
      <c r="C14" s="630" t="s">
        <v>1277</v>
      </c>
      <c r="D14" s="631" t="s">
        <v>954</v>
      </c>
      <c r="E14" s="321">
        <v>77900</v>
      </c>
      <c r="F14" s="322">
        <v>24086</v>
      </c>
      <c r="G14" s="322">
        <v>33420</v>
      </c>
      <c r="H14" s="322">
        <v>46022</v>
      </c>
      <c r="I14" s="322">
        <v>44216</v>
      </c>
      <c r="J14" s="322">
        <v>44217</v>
      </c>
      <c r="K14" s="721">
        <f>J14-I14+1</f>
        <v>2</v>
      </c>
      <c r="L14" s="324" t="s">
        <v>1316</v>
      </c>
      <c r="M14" s="315" t="s">
        <v>2670</v>
      </c>
      <c r="N14" s="323" t="s">
        <v>1287</v>
      </c>
    </row>
    <row r="15" spans="1:14" ht="17.100000000000001" customHeight="1">
      <c r="A15" s="628">
        <v>3</v>
      </c>
      <c r="B15" s="629" t="s">
        <v>427</v>
      </c>
      <c r="C15" s="630" t="s">
        <v>1277</v>
      </c>
      <c r="D15" s="631" t="s">
        <v>531</v>
      </c>
      <c r="E15" s="321">
        <v>63100</v>
      </c>
      <c r="F15" s="322">
        <v>28418</v>
      </c>
      <c r="G15" s="322">
        <v>38467</v>
      </c>
      <c r="H15" s="322">
        <v>50344</v>
      </c>
      <c r="I15" s="322">
        <v>44201</v>
      </c>
      <c r="J15" s="322">
        <v>44201</v>
      </c>
      <c r="K15" s="721">
        <f>J15-I15+1</f>
        <v>1</v>
      </c>
      <c r="L15" s="324" t="s">
        <v>1324</v>
      </c>
      <c r="M15" s="315" t="s">
        <v>2670</v>
      </c>
      <c r="N15" s="323" t="s">
        <v>1287</v>
      </c>
    </row>
    <row r="16" spans="1:14" ht="17.100000000000001" customHeight="1">
      <c r="A16" s="628">
        <v>4</v>
      </c>
      <c r="B16" s="629" t="s">
        <v>432</v>
      </c>
      <c r="C16" s="630" t="s">
        <v>1277</v>
      </c>
      <c r="D16" s="631" t="s">
        <v>531</v>
      </c>
      <c r="E16" s="321">
        <v>63100</v>
      </c>
      <c r="F16" s="322">
        <v>26515</v>
      </c>
      <c r="G16" s="322">
        <v>35412</v>
      </c>
      <c r="H16" s="322">
        <v>48457</v>
      </c>
      <c r="I16" s="322">
        <v>44197</v>
      </c>
      <c r="J16" s="322">
        <v>44211</v>
      </c>
      <c r="K16" s="721">
        <f t="shared" ref="K16:K47" si="0">J16-I16+1</f>
        <v>15</v>
      </c>
      <c r="L16" s="324" t="s">
        <v>1559</v>
      </c>
      <c r="M16" s="315" t="s">
        <v>2670</v>
      </c>
      <c r="N16" s="323" t="s">
        <v>2964</v>
      </c>
    </row>
    <row r="17" spans="1:14" ht="17.100000000000001" customHeight="1">
      <c r="A17" s="628">
        <v>5</v>
      </c>
      <c r="B17" s="629" t="s">
        <v>436</v>
      </c>
      <c r="C17" s="630" t="s">
        <v>1274</v>
      </c>
      <c r="D17" s="631" t="s">
        <v>954</v>
      </c>
      <c r="E17" s="321">
        <v>75600</v>
      </c>
      <c r="F17" s="322">
        <v>23513</v>
      </c>
      <c r="G17" s="322">
        <v>31750</v>
      </c>
      <c r="H17" s="322">
        <v>45443</v>
      </c>
      <c r="I17" s="322">
        <v>44201</v>
      </c>
      <c r="J17" s="322">
        <v>44205</v>
      </c>
      <c r="K17" s="721">
        <f t="shared" si="0"/>
        <v>5</v>
      </c>
      <c r="L17" s="324" t="s">
        <v>1318</v>
      </c>
      <c r="M17" s="315" t="s">
        <v>1245</v>
      </c>
      <c r="N17" s="323" t="s">
        <v>2618</v>
      </c>
    </row>
    <row r="18" spans="1:14" ht="17.100000000000001" customHeight="1">
      <c r="A18" s="628">
        <v>6</v>
      </c>
      <c r="B18" s="629" t="s">
        <v>444</v>
      </c>
      <c r="C18" s="630" t="s">
        <v>1281</v>
      </c>
      <c r="D18" s="631" t="s">
        <v>530</v>
      </c>
      <c r="E18" s="321">
        <v>57200</v>
      </c>
      <c r="F18" s="322">
        <v>25392</v>
      </c>
      <c r="G18" s="322">
        <v>31668</v>
      </c>
      <c r="H18" s="322">
        <v>47330</v>
      </c>
      <c r="I18" s="322">
        <v>44181</v>
      </c>
      <c r="J18" s="322">
        <v>44183</v>
      </c>
      <c r="K18" s="721">
        <f t="shared" si="0"/>
        <v>3</v>
      </c>
      <c r="L18" s="324" t="s">
        <v>1326</v>
      </c>
      <c r="M18" s="315" t="s">
        <v>1245</v>
      </c>
      <c r="N18" s="323" t="s">
        <v>2965</v>
      </c>
    </row>
    <row r="19" spans="1:14" ht="17.100000000000001" customHeight="1">
      <c r="A19" s="628">
        <v>7</v>
      </c>
      <c r="B19" s="629" t="s">
        <v>826</v>
      </c>
      <c r="C19" s="630" t="s">
        <v>1275</v>
      </c>
      <c r="D19" s="631" t="s">
        <v>1217</v>
      </c>
      <c r="E19" s="321">
        <v>36400</v>
      </c>
      <c r="F19" s="322">
        <v>30900</v>
      </c>
      <c r="G19" s="322">
        <v>38150</v>
      </c>
      <c r="H19" s="322">
        <v>52840</v>
      </c>
      <c r="I19" s="322">
        <v>44197</v>
      </c>
      <c r="J19" s="322">
        <v>44221</v>
      </c>
      <c r="K19" s="721">
        <f t="shared" si="0"/>
        <v>25</v>
      </c>
      <c r="L19" s="324" t="s">
        <v>1327</v>
      </c>
      <c r="M19" s="315" t="s">
        <v>2989</v>
      </c>
      <c r="N19" s="323" t="s">
        <v>2966</v>
      </c>
    </row>
    <row r="20" spans="1:14" ht="17.100000000000001" customHeight="1">
      <c r="A20" s="628">
        <v>8</v>
      </c>
      <c r="B20" s="629"/>
      <c r="C20" s="630"/>
      <c r="D20" s="631"/>
      <c r="E20" s="321"/>
      <c r="F20" s="322"/>
      <c r="G20" s="322"/>
      <c r="H20" s="322"/>
      <c r="I20" s="322"/>
      <c r="J20" s="322"/>
      <c r="K20" s="721">
        <f t="shared" si="0"/>
        <v>1</v>
      </c>
      <c r="L20" s="324"/>
      <c r="M20" s="315"/>
      <c r="N20" s="323"/>
    </row>
    <row r="21" spans="1:14" ht="17.100000000000001" customHeight="1">
      <c r="A21" s="628">
        <v>9</v>
      </c>
      <c r="B21" s="629"/>
      <c r="C21" s="630"/>
      <c r="D21" s="631"/>
      <c r="E21" s="321"/>
      <c r="F21" s="322"/>
      <c r="G21" s="322"/>
      <c r="H21" s="322"/>
      <c r="I21" s="322"/>
      <c r="J21" s="322"/>
      <c r="K21" s="721">
        <f t="shared" si="0"/>
        <v>1</v>
      </c>
      <c r="L21" s="324"/>
      <c r="M21" s="315"/>
      <c r="N21" s="323"/>
    </row>
    <row r="22" spans="1:14" ht="17.100000000000001" customHeight="1">
      <c r="A22" s="628">
        <v>10</v>
      </c>
      <c r="B22" s="629"/>
      <c r="C22" s="630"/>
      <c r="D22" s="631"/>
      <c r="E22" s="321"/>
      <c r="F22" s="322"/>
      <c r="G22" s="322"/>
      <c r="H22" s="322"/>
      <c r="I22" s="322"/>
      <c r="J22" s="322"/>
      <c r="K22" s="721">
        <f t="shared" si="0"/>
        <v>1</v>
      </c>
      <c r="L22" s="324"/>
      <c r="M22" s="315"/>
      <c r="N22" s="323"/>
    </row>
    <row r="23" spans="1:14" ht="17.100000000000001" customHeight="1">
      <c r="A23" s="628">
        <v>11</v>
      </c>
      <c r="B23" s="629"/>
      <c r="C23" s="630"/>
      <c r="D23" s="631"/>
      <c r="E23" s="321"/>
      <c r="F23" s="322"/>
      <c r="G23" s="322"/>
      <c r="H23" s="322"/>
      <c r="I23" s="322"/>
      <c r="J23" s="322"/>
      <c r="K23" s="721">
        <f t="shared" si="0"/>
        <v>1</v>
      </c>
      <c r="L23" s="324"/>
      <c r="M23" s="315"/>
      <c r="N23" s="323"/>
    </row>
    <row r="24" spans="1:14" ht="17.100000000000001" customHeight="1">
      <c r="A24" s="628">
        <v>12</v>
      </c>
      <c r="B24" s="629"/>
      <c r="C24" s="630"/>
      <c r="D24" s="631"/>
      <c r="E24" s="321"/>
      <c r="F24" s="322"/>
      <c r="G24" s="322"/>
      <c r="H24" s="322"/>
      <c r="I24" s="322"/>
      <c r="J24" s="322"/>
      <c r="K24" s="721">
        <f t="shared" si="0"/>
        <v>1</v>
      </c>
      <c r="L24" s="324"/>
      <c r="M24" s="315"/>
      <c r="N24" s="323"/>
    </row>
    <row r="25" spans="1:14" ht="17.100000000000001" customHeight="1">
      <c r="A25" s="628">
        <v>13</v>
      </c>
      <c r="B25" s="629"/>
      <c r="C25" s="630"/>
      <c r="D25" s="631"/>
      <c r="E25" s="321"/>
      <c r="F25" s="322"/>
      <c r="G25" s="322"/>
      <c r="H25" s="322"/>
      <c r="I25" s="322"/>
      <c r="J25" s="322"/>
      <c r="K25" s="721">
        <f t="shared" si="0"/>
        <v>1</v>
      </c>
      <c r="L25" s="324"/>
      <c r="M25" s="315"/>
      <c r="N25" s="323"/>
    </row>
    <row r="26" spans="1:14" ht="17.100000000000001" customHeight="1">
      <c r="A26" s="628">
        <v>14</v>
      </c>
      <c r="B26" s="629"/>
      <c r="C26" s="630"/>
      <c r="D26" s="631"/>
      <c r="E26" s="321"/>
      <c r="F26" s="322"/>
      <c r="G26" s="322"/>
      <c r="H26" s="322"/>
      <c r="I26" s="322"/>
      <c r="J26" s="322"/>
      <c r="K26" s="721">
        <f t="shared" si="0"/>
        <v>1</v>
      </c>
      <c r="L26" s="324"/>
      <c r="M26" s="315"/>
      <c r="N26" s="323"/>
    </row>
    <row r="27" spans="1:14" ht="17.100000000000001" customHeight="1">
      <c r="A27" s="628">
        <v>15</v>
      </c>
      <c r="B27" s="629"/>
      <c r="C27" s="630"/>
      <c r="D27" s="631"/>
      <c r="E27" s="321"/>
      <c r="F27" s="322"/>
      <c r="G27" s="322"/>
      <c r="H27" s="322"/>
      <c r="I27" s="322"/>
      <c r="J27" s="322"/>
      <c r="K27" s="721">
        <f t="shared" si="0"/>
        <v>1</v>
      </c>
      <c r="L27" s="324"/>
      <c r="M27" s="315"/>
      <c r="N27" s="323"/>
    </row>
    <row r="28" spans="1:14" ht="17.100000000000001" customHeight="1">
      <c r="A28" s="628">
        <v>16</v>
      </c>
      <c r="B28" s="629"/>
      <c r="C28" s="630"/>
      <c r="D28" s="631"/>
      <c r="E28" s="321"/>
      <c r="F28" s="322"/>
      <c r="G28" s="322"/>
      <c r="H28" s="322"/>
      <c r="I28" s="322"/>
      <c r="J28" s="322"/>
      <c r="K28" s="721">
        <f t="shared" si="0"/>
        <v>1</v>
      </c>
      <c r="L28" s="324"/>
      <c r="M28" s="315"/>
      <c r="N28" s="323"/>
    </row>
    <row r="29" spans="1:14" ht="17.100000000000001" customHeight="1">
      <c r="A29" s="628">
        <v>17</v>
      </c>
      <c r="B29" s="629"/>
      <c r="C29" s="630"/>
      <c r="D29" s="631"/>
      <c r="E29" s="321"/>
      <c r="F29" s="322"/>
      <c r="G29" s="322"/>
      <c r="H29" s="322"/>
      <c r="I29" s="322"/>
      <c r="J29" s="322"/>
      <c r="K29" s="721">
        <f t="shared" si="0"/>
        <v>1</v>
      </c>
      <c r="L29" s="324"/>
      <c r="M29" s="315"/>
      <c r="N29" s="323"/>
    </row>
    <row r="30" spans="1:14" ht="17.100000000000001" customHeight="1">
      <c r="A30" s="628">
        <v>18</v>
      </c>
      <c r="B30" s="629"/>
      <c r="C30" s="630"/>
      <c r="D30" s="631"/>
      <c r="E30" s="321"/>
      <c r="F30" s="322"/>
      <c r="G30" s="322"/>
      <c r="H30" s="322"/>
      <c r="I30" s="322"/>
      <c r="J30" s="322"/>
      <c r="K30" s="721">
        <f t="shared" si="0"/>
        <v>1</v>
      </c>
      <c r="L30" s="324"/>
      <c r="M30" s="315"/>
      <c r="N30" s="323"/>
    </row>
    <row r="31" spans="1:14" ht="17.100000000000001" customHeight="1">
      <c r="A31" s="628">
        <v>19</v>
      </c>
      <c r="B31" s="629"/>
      <c r="C31" s="630"/>
      <c r="D31" s="631"/>
      <c r="E31" s="321"/>
      <c r="F31" s="322"/>
      <c r="G31" s="322"/>
      <c r="H31" s="322"/>
      <c r="I31" s="322"/>
      <c r="J31" s="322"/>
      <c r="K31" s="721">
        <f t="shared" si="0"/>
        <v>1</v>
      </c>
      <c r="L31" s="324"/>
      <c r="M31" s="315"/>
      <c r="N31" s="323"/>
    </row>
    <row r="32" spans="1:14" ht="17.100000000000001" customHeight="1">
      <c r="A32" s="628">
        <v>20</v>
      </c>
      <c r="B32" s="629"/>
      <c r="C32" s="630"/>
      <c r="D32" s="631"/>
      <c r="E32" s="321"/>
      <c r="F32" s="322"/>
      <c r="G32" s="322"/>
      <c r="H32" s="322"/>
      <c r="I32" s="322"/>
      <c r="J32" s="322"/>
      <c r="K32" s="721">
        <f t="shared" si="0"/>
        <v>1</v>
      </c>
      <c r="L32" s="324"/>
      <c r="M32" s="315"/>
      <c r="N32" s="323"/>
    </row>
    <row r="33" spans="1:14" ht="17.100000000000001" customHeight="1">
      <c r="A33" s="628">
        <v>21</v>
      </c>
      <c r="B33" s="629"/>
      <c r="C33" s="630"/>
      <c r="D33" s="631"/>
      <c r="E33" s="321"/>
      <c r="F33" s="322"/>
      <c r="G33" s="322"/>
      <c r="H33" s="322"/>
      <c r="I33" s="322"/>
      <c r="J33" s="322"/>
      <c r="K33" s="721">
        <f t="shared" si="0"/>
        <v>1</v>
      </c>
      <c r="L33" s="324"/>
      <c r="M33" s="315"/>
      <c r="N33" s="323"/>
    </row>
    <row r="34" spans="1:14" ht="17.100000000000001" customHeight="1">
      <c r="A34" s="628">
        <v>22</v>
      </c>
      <c r="B34" s="629"/>
      <c r="C34" s="630"/>
      <c r="D34" s="631"/>
      <c r="E34" s="321"/>
      <c r="F34" s="322"/>
      <c r="G34" s="322"/>
      <c r="H34" s="322"/>
      <c r="I34" s="322"/>
      <c r="J34" s="322"/>
      <c r="K34" s="721">
        <f t="shared" si="0"/>
        <v>1</v>
      </c>
      <c r="L34" s="324"/>
      <c r="M34" s="315"/>
      <c r="N34" s="323"/>
    </row>
    <row r="35" spans="1:14" ht="17.100000000000001" customHeight="1">
      <c r="A35" s="628">
        <v>23</v>
      </c>
      <c r="B35" s="629"/>
      <c r="C35" s="630"/>
      <c r="D35" s="631"/>
      <c r="E35" s="321"/>
      <c r="F35" s="322"/>
      <c r="G35" s="322"/>
      <c r="H35" s="322"/>
      <c r="I35" s="322"/>
      <c r="J35" s="322"/>
      <c r="K35" s="721">
        <f t="shared" si="0"/>
        <v>1</v>
      </c>
      <c r="L35" s="324"/>
      <c r="M35" s="315"/>
      <c r="N35" s="323"/>
    </row>
    <row r="36" spans="1:14" ht="17.100000000000001" customHeight="1">
      <c r="A36" s="628">
        <v>24</v>
      </c>
      <c r="B36" s="629"/>
      <c r="C36" s="630"/>
      <c r="D36" s="631"/>
      <c r="E36" s="321"/>
      <c r="F36" s="322"/>
      <c r="G36" s="322"/>
      <c r="H36" s="322"/>
      <c r="I36" s="322"/>
      <c r="J36" s="322"/>
      <c r="K36" s="721">
        <f t="shared" si="0"/>
        <v>1</v>
      </c>
      <c r="L36" s="324"/>
      <c r="M36" s="315"/>
      <c r="N36" s="323"/>
    </row>
    <row r="37" spans="1:14" ht="17.100000000000001" customHeight="1">
      <c r="A37" s="628">
        <v>25</v>
      </c>
      <c r="B37" s="629"/>
      <c r="C37" s="630"/>
      <c r="D37" s="631"/>
      <c r="E37" s="321"/>
      <c r="F37" s="322"/>
      <c r="G37" s="322"/>
      <c r="H37" s="322"/>
      <c r="I37" s="322"/>
      <c r="J37" s="322"/>
      <c r="K37" s="721">
        <f t="shared" si="0"/>
        <v>1</v>
      </c>
      <c r="L37" s="324"/>
      <c r="M37" s="315"/>
      <c r="N37" s="323"/>
    </row>
    <row r="38" spans="1:14" ht="17.100000000000001" customHeight="1">
      <c r="A38" s="628">
        <v>26</v>
      </c>
      <c r="B38" s="629"/>
      <c r="C38" s="630"/>
      <c r="D38" s="631"/>
      <c r="E38" s="321"/>
      <c r="F38" s="322"/>
      <c r="G38" s="322"/>
      <c r="H38" s="322"/>
      <c r="I38" s="322"/>
      <c r="J38" s="322"/>
      <c r="K38" s="721">
        <f t="shared" si="0"/>
        <v>1</v>
      </c>
      <c r="L38" s="324"/>
      <c r="M38" s="315"/>
      <c r="N38" s="323"/>
    </row>
    <row r="39" spans="1:14" ht="17.100000000000001" customHeight="1">
      <c r="A39" s="628">
        <v>27</v>
      </c>
      <c r="B39" s="629"/>
      <c r="C39" s="630"/>
      <c r="D39" s="631"/>
      <c r="E39" s="321"/>
      <c r="F39" s="322"/>
      <c r="G39" s="322"/>
      <c r="H39" s="322"/>
      <c r="I39" s="322"/>
      <c r="J39" s="322"/>
      <c r="K39" s="721">
        <f t="shared" si="0"/>
        <v>1</v>
      </c>
      <c r="L39" s="324"/>
      <c r="M39" s="315"/>
      <c r="N39" s="323"/>
    </row>
    <row r="40" spans="1:14" ht="17.100000000000001" customHeight="1">
      <c r="A40" s="628">
        <v>28</v>
      </c>
      <c r="B40" s="629"/>
      <c r="C40" s="630"/>
      <c r="D40" s="631"/>
      <c r="E40" s="321"/>
      <c r="F40" s="322"/>
      <c r="G40" s="322"/>
      <c r="H40" s="322"/>
      <c r="I40" s="322"/>
      <c r="J40" s="322"/>
      <c r="K40" s="721">
        <f t="shared" si="0"/>
        <v>1</v>
      </c>
      <c r="L40" s="324"/>
      <c r="M40" s="315"/>
      <c r="N40" s="323"/>
    </row>
    <row r="41" spans="1:14" ht="17.100000000000001" customHeight="1">
      <c r="A41" s="628">
        <v>29</v>
      </c>
      <c r="B41" s="629"/>
      <c r="C41" s="630"/>
      <c r="D41" s="631"/>
      <c r="E41" s="321"/>
      <c r="F41" s="322"/>
      <c r="G41" s="322"/>
      <c r="H41" s="322"/>
      <c r="I41" s="322"/>
      <c r="J41" s="322"/>
      <c r="K41" s="721">
        <f t="shared" si="0"/>
        <v>1</v>
      </c>
      <c r="L41" s="324"/>
      <c r="M41" s="315"/>
      <c r="N41" s="323"/>
    </row>
    <row r="42" spans="1:14" ht="17.100000000000001" customHeight="1">
      <c r="A42" s="628">
        <v>30</v>
      </c>
      <c r="B42" s="629"/>
      <c r="C42" s="630"/>
      <c r="D42" s="631"/>
      <c r="E42" s="321"/>
      <c r="F42" s="322"/>
      <c r="G42" s="322"/>
      <c r="H42" s="322"/>
      <c r="I42" s="322"/>
      <c r="J42" s="322"/>
      <c r="K42" s="721">
        <f t="shared" si="0"/>
        <v>1</v>
      </c>
      <c r="L42" s="324"/>
      <c r="M42" s="315"/>
      <c r="N42" s="323"/>
    </row>
    <row r="43" spans="1:14" ht="17.100000000000001" customHeight="1">
      <c r="A43" s="628">
        <v>31</v>
      </c>
      <c r="B43" s="629"/>
      <c r="C43" s="630"/>
      <c r="D43" s="631"/>
      <c r="E43" s="321"/>
      <c r="F43" s="322"/>
      <c r="G43" s="322"/>
      <c r="H43" s="322"/>
      <c r="I43" s="322"/>
      <c r="J43" s="322"/>
      <c r="K43" s="721">
        <f t="shared" si="0"/>
        <v>1</v>
      </c>
      <c r="L43" s="324"/>
      <c r="M43" s="315"/>
      <c r="N43" s="323"/>
    </row>
    <row r="44" spans="1:14" ht="17.100000000000001" customHeight="1">
      <c r="A44" s="628">
        <v>32</v>
      </c>
      <c r="B44" s="629"/>
      <c r="C44" s="630"/>
      <c r="D44" s="631"/>
      <c r="E44" s="321"/>
      <c r="F44" s="322"/>
      <c r="G44" s="322"/>
      <c r="H44" s="322"/>
      <c r="I44" s="322"/>
      <c r="J44" s="322"/>
      <c r="K44" s="721">
        <f t="shared" si="0"/>
        <v>1</v>
      </c>
      <c r="L44" s="324"/>
      <c r="M44" s="315"/>
      <c r="N44" s="323"/>
    </row>
    <row r="45" spans="1:14" ht="17.100000000000001" customHeight="1">
      <c r="A45" s="628">
        <v>33</v>
      </c>
      <c r="B45" s="629"/>
      <c r="C45" s="630"/>
      <c r="D45" s="631"/>
      <c r="E45" s="321"/>
      <c r="F45" s="322"/>
      <c r="G45" s="322"/>
      <c r="H45" s="322"/>
      <c r="I45" s="322"/>
      <c r="J45" s="322"/>
      <c r="K45" s="721">
        <f t="shared" si="0"/>
        <v>1</v>
      </c>
      <c r="L45" s="324"/>
      <c r="M45" s="315"/>
      <c r="N45" s="323"/>
    </row>
    <row r="46" spans="1:14" ht="17.100000000000001" customHeight="1">
      <c r="A46" s="628">
        <v>34</v>
      </c>
      <c r="B46" s="629"/>
      <c r="C46" s="630"/>
      <c r="D46" s="631"/>
      <c r="E46" s="321"/>
      <c r="F46" s="322"/>
      <c r="G46" s="322"/>
      <c r="H46" s="322"/>
      <c r="I46" s="322"/>
      <c r="J46" s="322"/>
      <c r="K46" s="721">
        <f t="shared" si="0"/>
        <v>1</v>
      </c>
      <c r="L46" s="324"/>
      <c r="M46" s="315"/>
      <c r="N46" s="323"/>
    </row>
    <row r="47" spans="1:14" ht="17.100000000000001" customHeight="1">
      <c r="A47" s="628">
        <v>35</v>
      </c>
      <c r="B47" s="629"/>
      <c r="C47" s="630"/>
      <c r="D47" s="631"/>
      <c r="E47" s="321"/>
      <c r="F47" s="322"/>
      <c r="G47" s="322"/>
      <c r="H47" s="322"/>
      <c r="I47" s="322"/>
      <c r="J47" s="322"/>
      <c r="K47" s="721">
        <f t="shared" si="0"/>
        <v>1</v>
      </c>
      <c r="L47" s="324"/>
      <c r="M47" s="315"/>
      <c r="N47" s="323"/>
    </row>
    <row r="48" spans="1:14" ht="17.100000000000001" customHeight="1">
      <c r="A48" s="632"/>
      <c r="B48" s="1138" t="s">
        <v>2616</v>
      </c>
      <c r="C48" s="1138"/>
      <c r="D48" s="1138"/>
      <c r="E48" s="1138"/>
      <c r="F48" s="1138"/>
      <c r="G48" s="632"/>
      <c r="H48" s="632"/>
      <c r="I48" s="632"/>
      <c r="J48" s="632"/>
      <c r="K48" s="632"/>
      <c r="L48" s="632"/>
      <c r="M48" s="632"/>
      <c r="N48" s="632"/>
    </row>
    <row r="49" spans="2:8" s="636" customFormat="1" ht="30.75" customHeight="1">
      <c r="B49" s="637" t="s">
        <v>330</v>
      </c>
      <c r="C49" s="638" t="s">
        <v>1209</v>
      </c>
      <c r="D49" s="1127" t="s">
        <v>1561</v>
      </c>
      <c r="E49" s="1127"/>
      <c r="F49" s="1127"/>
    </row>
    <row r="50" spans="2:8" s="636" customFormat="1" ht="17.100000000000001" hidden="1" customHeight="1">
      <c r="B50" s="639" t="s">
        <v>1266</v>
      </c>
      <c r="C50" s="640" t="s">
        <v>1210</v>
      </c>
      <c r="D50" s="641" t="s">
        <v>1316</v>
      </c>
      <c r="E50" s="642"/>
      <c r="F50" s="643"/>
    </row>
    <row r="51" spans="2:8" s="636" customFormat="1" ht="17.100000000000001" hidden="1" customHeight="1">
      <c r="B51" s="644" t="s">
        <v>1277</v>
      </c>
      <c r="C51" s="640" t="s">
        <v>1211</v>
      </c>
      <c r="D51" s="641" t="s">
        <v>1317</v>
      </c>
      <c r="E51" s="642"/>
      <c r="F51" s="643"/>
    </row>
    <row r="52" spans="2:8" s="636" customFormat="1" ht="17.100000000000001" hidden="1" customHeight="1">
      <c r="B52" s="639" t="s">
        <v>1274</v>
      </c>
      <c r="C52" s="640" t="s">
        <v>1212</v>
      </c>
      <c r="D52" s="641" t="s">
        <v>1318</v>
      </c>
      <c r="E52" s="642"/>
      <c r="F52" s="643"/>
      <c r="H52" s="646"/>
    </row>
    <row r="53" spans="2:8" s="636" customFormat="1" ht="17.100000000000001" hidden="1" customHeight="1">
      <c r="B53" s="644" t="s">
        <v>940</v>
      </c>
      <c r="C53" s="640" t="s">
        <v>1213</v>
      </c>
      <c r="D53" s="641" t="s">
        <v>1319</v>
      </c>
      <c r="E53" s="642"/>
      <c r="F53" s="643"/>
    </row>
    <row r="54" spans="2:8" s="636" customFormat="1" ht="17.100000000000001" hidden="1" customHeight="1">
      <c r="B54" s="639" t="s">
        <v>1278</v>
      </c>
      <c r="C54" s="640" t="s">
        <v>1214</v>
      </c>
      <c r="D54" s="641" t="s">
        <v>1320</v>
      </c>
      <c r="E54" s="642"/>
      <c r="F54" s="643"/>
    </row>
    <row r="55" spans="2:8" s="636" customFormat="1" ht="17.100000000000001" hidden="1" customHeight="1">
      <c r="B55" s="644" t="s">
        <v>1279</v>
      </c>
      <c r="C55" s="640" t="s">
        <v>1215</v>
      </c>
      <c r="D55" s="641" t="s">
        <v>1321</v>
      </c>
      <c r="E55" s="642"/>
      <c r="F55" s="643"/>
    </row>
    <row r="56" spans="2:8" s="636" customFormat="1" ht="17.100000000000001" hidden="1" customHeight="1">
      <c r="B56" s="639" t="s">
        <v>1280</v>
      </c>
      <c r="C56" s="640" t="s">
        <v>1216</v>
      </c>
      <c r="D56" s="641" t="s">
        <v>1327</v>
      </c>
      <c r="E56" s="642"/>
      <c r="F56" s="643"/>
    </row>
    <row r="57" spans="2:8" s="636" customFormat="1" ht="17.100000000000001" hidden="1" customHeight="1">
      <c r="B57" s="644" t="s">
        <v>1265</v>
      </c>
      <c r="C57" s="640" t="s">
        <v>1217</v>
      </c>
      <c r="D57" s="641" t="s">
        <v>1322</v>
      </c>
      <c r="E57" s="642"/>
      <c r="F57" s="643"/>
    </row>
    <row r="58" spans="2:8" s="636" customFormat="1" ht="17.100000000000001" hidden="1" customHeight="1">
      <c r="B58" s="644" t="s">
        <v>1263</v>
      </c>
      <c r="C58" s="640" t="s">
        <v>1218</v>
      </c>
      <c r="D58" s="641" t="s">
        <v>1323</v>
      </c>
      <c r="E58" s="642"/>
      <c r="F58" s="643"/>
    </row>
    <row r="59" spans="2:8" s="636" customFormat="1" ht="17.100000000000001" hidden="1" customHeight="1">
      <c r="B59" s="639" t="s">
        <v>1264</v>
      </c>
      <c r="C59" s="640" t="s">
        <v>1219</v>
      </c>
      <c r="D59" s="641" t="s">
        <v>1324</v>
      </c>
      <c r="E59" s="642"/>
      <c r="F59" s="643"/>
    </row>
    <row r="60" spans="2:8" s="636" customFormat="1" ht="17.100000000000001" hidden="1" customHeight="1">
      <c r="B60" s="644" t="s">
        <v>1560</v>
      </c>
      <c r="C60" s="640" t="s">
        <v>530</v>
      </c>
      <c r="D60" s="641" t="s">
        <v>1325</v>
      </c>
      <c r="E60" s="642"/>
      <c r="F60" s="643"/>
    </row>
    <row r="61" spans="2:8" s="636" customFormat="1" ht="17.100000000000001" hidden="1" customHeight="1">
      <c r="B61" s="644" t="s">
        <v>1269</v>
      </c>
      <c r="C61" s="640" t="s">
        <v>531</v>
      </c>
      <c r="D61" s="641" t="s">
        <v>1326</v>
      </c>
      <c r="E61" s="642"/>
      <c r="F61" s="643"/>
    </row>
    <row r="62" spans="2:8" s="636" customFormat="1" ht="17.100000000000001" hidden="1" customHeight="1">
      <c r="B62" s="639" t="s">
        <v>1270</v>
      </c>
      <c r="C62" s="640" t="s">
        <v>954</v>
      </c>
      <c r="D62" s="641" t="s">
        <v>1559</v>
      </c>
      <c r="E62" s="642"/>
      <c r="F62" s="643"/>
    </row>
    <row r="63" spans="2:8" s="636" customFormat="1" ht="17.100000000000001" hidden="1" customHeight="1">
      <c r="B63" s="639" t="s">
        <v>1262</v>
      </c>
      <c r="C63" s="640" t="s">
        <v>1220</v>
      </c>
      <c r="D63" s="678" t="s">
        <v>2171</v>
      </c>
      <c r="E63" s="675"/>
      <c r="F63" s="679"/>
    </row>
    <row r="64" spans="2:8" s="636" customFormat="1" ht="17.100000000000001" hidden="1" customHeight="1">
      <c r="B64" s="644" t="s">
        <v>1265</v>
      </c>
      <c r="C64" s="640" t="s">
        <v>1221</v>
      </c>
      <c r="D64" s="641" t="s">
        <v>2400</v>
      </c>
      <c r="E64" s="680"/>
      <c r="F64" s="674"/>
    </row>
    <row r="65" spans="2:6" s="636" customFormat="1" ht="17.100000000000001" hidden="1" customHeight="1">
      <c r="B65" s="644" t="s">
        <v>1263</v>
      </c>
      <c r="C65" s="640" t="s">
        <v>1222</v>
      </c>
      <c r="D65" s="677" t="s">
        <v>2401</v>
      </c>
      <c r="E65" s="676"/>
      <c r="F65" s="676"/>
    </row>
    <row r="66" spans="2:6" s="636" customFormat="1" ht="17.100000000000001" hidden="1" customHeight="1">
      <c r="B66" s="639" t="s">
        <v>1264</v>
      </c>
      <c r="C66" s="640" t="s">
        <v>1223</v>
      </c>
    </row>
    <row r="67" spans="2:6" s="636" customFormat="1" ht="17.100000000000001" hidden="1" customHeight="1">
      <c r="B67" s="644" t="s">
        <v>1283</v>
      </c>
      <c r="C67" s="640" t="s">
        <v>1224</v>
      </c>
    </row>
    <row r="68" spans="2:6" s="636" customFormat="1" ht="17.100000000000001" hidden="1" customHeight="1">
      <c r="B68" s="644" t="s">
        <v>1271</v>
      </c>
      <c r="C68" s="640" t="s">
        <v>1225</v>
      </c>
    </row>
    <row r="69" spans="2:6" s="636" customFormat="1" ht="17.100000000000001" hidden="1" customHeight="1">
      <c r="B69" s="639" t="s">
        <v>1251</v>
      </c>
      <c r="C69" s="640" t="s">
        <v>1226</v>
      </c>
    </row>
    <row r="70" spans="2:6" s="636" customFormat="1" ht="17.100000000000001" hidden="1" customHeight="1">
      <c r="B70" s="644" t="s">
        <v>1281</v>
      </c>
      <c r="C70" s="640" t="s">
        <v>1227</v>
      </c>
    </row>
    <row r="71" spans="2:6" s="636" customFormat="1" ht="17.100000000000001" hidden="1" customHeight="1">
      <c r="B71" s="644" t="s">
        <v>1275</v>
      </c>
      <c r="C71" s="640" t="s">
        <v>1228</v>
      </c>
    </row>
    <row r="72" spans="2:6" s="636" customFormat="1" ht="17.100000000000001" hidden="1" customHeight="1">
      <c r="B72" s="644" t="s">
        <v>1257</v>
      </c>
      <c r="C72" s="640" t="s">
        <v>1229</v>
      </c>
    </row>
    <row r="73" spans="2:6" s="636" customFormat="1" ht="17.100000000000001" hidden="1" customHeight="1">
      <c r="B73" s="644" t="s">
        <v>1261</v>
      </c>
      <c r="C73" s="640" t="s">
        <v>1230</v>
      </c>
    </row>
    <row r="74" spans="2:6" s="636" customFormat="1" ht="17.100000000000001" hidden="1" customHeight="1">
      <c r="B74" s="639" t="s">
        <v>1268</v>
      </c>
      <c r="C74" s="645" t="s">
        <v>1231</v>
      </c>
    </row>
    <row r="75" spans="2:6" s="636" customFormat="1" ht="17.100000000000001" hidden="1" customHeight="1">
      <c r="B75" s="639" t="s">
        <v>1260</v>
      </c>
      <c r="C75" s="646"/>
    </row>
    <row r="76" spans="2:6" s="636" customFormat="1" ht="17.100000000000001" hidden="1" customHeight="1">
      <c r="B76" s="644" t="s">
        <v>1267</v>
      </c>
      <c r="C76" s="646"/>
    </row>
    <row r="77" spans="2:6" s="636" customFormat="1" ht="17.100000000000001" hidden="1" customHeight="1">
      <c r="B77" s="639" t="s">
        <v>1254</v>
      </c>
      <c r="C77" s="646"/>
    </row>
    <row r="78" spans="2:6" s="636" customFormat="1" ht="17.100000000000001" hidden="1" customHeight="1">
      <c r="B78" s="639" t="s">
        <v>1262</v>
      </c>
      <c r="C78" s="646"/>
    </row>
    <row r="79" spans="2:6" s="636" customFormat="1" ht="17.100000000000001" hidden="1" customHeight="1">
      <c r="B79" s="644" t="s">
        <v>1250</v>
      </c>
    </row>
    <row r="80" spans="2:6" s="636" customFormat="1" ht="17.100000000000001" hidden="1" customHeight="1">
      <c r="B80" s="644" t="s">
        <v>1253</v>
      </c>
    </row>
    <row r="81" spans="1:14" s="636" customFormat="1" hidden="1">
      <c r="B81" s="639" t="s">
        <v>1282</v>
      </c>
    </row>
    <row r="82" spans="1:14" s="636" customFormat="1" ht="15" hidden="1" customHeight="1">
      <c r="B82" s="644" t="s">
        <v>1255</v>
      </c>
    </row>
    <row r="83" spans="1:14" s="636" customFormat="1" ht="15" hidden="1" customHeight="1">
      <c r="B83" s="639" t="s">
        <v>1256</v>
      </c>
    </row>
    <row r="84" spans="1:14" s="636" customFormat="1" ht="15" hidden="1" customHeight="1">
      <c r="B84" s="644" t="s">
        <v>1259</v>
      </c>
    </row>
    <row r="85" spans="1:14" s="636" customFormat="1" hidden="1">
      <c r="B85" s="639" t="s">
        <v>1284</v>
      </c>
    </row>
    <row r="86" spans="1:14" s="636" customFormat="1" ht="15" hidden="1" customHeight="1">
      <c r="B86" s="639" t="s">
        <v>1252</v>
      </c>
    </row>
    <row r="87" spans="1:14" s="636" customFormat="1" hidden="1">
      <c r="B87" s="639" t="s">
        <v>1272</v>
      </c>
    </row>
    <row r="88" spans="1:14" s="636" customFormat="1" ht="15" hidden="1" customHeight="1">
      <c r="B88" s="644" t="s">
        <v>1273</v>
      </c>
    </row>
    <row r="89" spans="1:14" s="636" customFormat="1" ht="15" hidden="1" customHeight="1">
      <c r="B89" s="639" t="s">
        <v>1276</v>
      </c>
    </row>
    <row r="90" spans="1:14" ht="15" customHeight="1">
      <c r="A90" s="632"/>
      <c r="B90" s="633" t="s">
        <v>1258</v>
      </c>
      <c r="C90" s="632"/>
      <c r="D90" s="632"/>
      <c r="E90" s="632"/>
      <c r="F90" s="632"/>
      <c r="G90" s="632"/>
      <c r="K90" s="632"/>
      <c r="L90" s="632"/>
      <c r="M90" s="632"/>
      <c r="N90" s="632"/>
    </row>
    <row r="91" spans="1:14" ht="15" customHeight="1">
      <c r="A91" s="632"/>
      <c r="B91" s="633" t="s">
        <v>1285</v>
      </c>
      <c r="C91" s="632"/>
      <c r="D91" s="632"/>
      <c r="E91" s="632"/>
      <c r="F91" s="632"/>
      <c r="G91" s="632"/>
      <c r="K91" s="632"/>
      <c r="L91" s="632"/>
      <c r="M91" s="635"/>
      <c r="N91" s="635"/>
    </row>
    <row r="92" spans="1:14" ht="15" customHeight="1">
      <c r="A92" s="632"/>
      <c r="B92" s="634" t="s">
        <v>1285</v>
      </c>
      <c r="C92" s="632"/>
      <c r="D92" s="632"/>
      <c r="E92" s="632"/>
      <c r="F92" s="632"/>
      <c r="G92" s="632"/>
      <c r="H92" s="632"/>
      <c r="I92" s="632"/>
      <c r="J92" s="632"/>
      <c r="K92" s="632"/>
      <c r="L92" s="632"/>
      <c r="M92" s="635"/>
      <c r="N92" s="635"/>
    </row>
    <row r="93" spans="1:14" ht="15" customHeight="1">
      <c r="A93" s="632"/>
      <c r="B93" s="633" t="s">
        <v>1285</v>
      </c>
      <c r="C93" s="632"/>
      <c r="D93" s="632"/>
      <c r="E93" s="632"/>
      <c r="F93" s="632"/>
      <c r="G93" s="632"/>
      <c r="H93" s="632"/>
      <c r="I93" s="632"/>
      <c r="J93" s="632"/>
      <c r="K93" s="632"/>
      <c r="L93" s="632"/>
      <c r="M93" s="635"/>
      <c r="N93" s="635"/>
    </row>
    <row r="94" spans="1:14" ht="15" customHeight="1">
      <c r="A94" s="632"/>
      <c r="B94" s="634" t="s">
        <v>1285</v>
      </c>
      <c r="C94" s="632"/>
      <c r="D94" s="632"/>
      <c r="E94" s="632"/>
      <c r="F94" s="632"/>
      <c r="G94" s="632"/>
      <c r="H94" s="632"/>
      <c r="I94" s="632"/>
      <c r="J94" s="632"/>
      <c r="K94" s="632"/>
      <c r="L94" s="632"/>
      <c r="M94" s="635"/>
      <c r="N94" s="635"/>
    </row>
    <row r="95" spans="1:14">
      <c r="A95" s="632"/>
      <c r="B95" s="633" t="s">
        <v>1285</v>
      </c>
      <c r="C95" s="632"/>
      <c r="D95" s="632"/>
      <c r="E95" s="632"/>
      <c r="F95" s="632"/>
      <c r="G95" s="632"/>
      <c r="H95" s="632"/>
      <c r="I95" s="632"/>
      <c r="J95" s="632"/>
      <c r="K95" s="632"/>
      <c r="L95" s="632"/>
      <c r="M95" s="632"/>
      <c r="N95" s="632"/>
    </row>
  </sheetData>
  <sheetProtection password="A581" sheet="1" objects="1" scenarios="1" selectLockedCells="1"/>
  <mergeCells count="26">
    <mergeCell ref="C6:I6"/>
    <mergeCell ref="D49:F49"/>
    <mergeCell ref="A1:N1"/>
    <mergeCell ref="D11:D12"/>
    <mergeCell ref="E11:E12"/>
    <mergeCell ref="F11:F12"/>
    <mergeCell ref="G11:G12"/>
    <mergeCell ref="H11:H12"/>
    <mergeCell ref="A11:A12"/>
    <mergeCell ref="B11:B12"/>
    <mergeCell ref="C11:C12"/>
    <mergeCell ref="C8:F8"/>
    <mergeCell ref="I11:L11"/>
    <mergeCell ref="B48:F48"/>
    <mergeCell ref="D10:F10"/>
    <mergeCell ref="G10:I10"/>
    <mergeCell ref="M10:N10"/>
    <mergeCell ref="C7:F7"/>
    <mergeCell ref="C9:F9"/>
    <mergeCell ref="G7:J7"/>
    <mergeCell ref="G8:J8"/>
    <mergeCell ref="K9:N9"/>
    <mergeCell ref="K7:N7"/>
    <mergeCell ref="G9:J9"/>
    <mergeCell ref="K8:N8"/>
    <mergeCell ref="J10:L10"/>
  </mergeCells>
  <phoneticPr fontId="5" type="noConversion"/>
  <dataValidations count="3">
    <dataValidation type="list" allowBlank="1" showInputMessage="1" showErrorMessage="1" sqref="C13:C47">
      <formula1>$B$50:$B$95</formula1>
    </dataValidation>
    <dataValidation type="list" allowBlank="1" showInputMessage="1" showErrorMessage="1" sqref="D13:D47">
      <formula1>$C$50:$C$74</formula1>
    </dataValidation>
    <dataValidation type="list" allowBlank="1" showInputMessage="1" showErrorMessage="1" sqref="L13:L47">
      <formula1>$D$50:$D$65</formula1>
    </dataValidation>
  </dataValidation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3.xml><?xml version="1.0" encoding="utf-8"?>
<worksheet xmlns="http://schemas.openxmlformats.org/spreadsheetml/2006/main" xmlns:r="http://schemas.openxmlformats.org/officeDocument/2006/relationships">
  <sheetPr>
    <tabColor rgb="FF00B0F0"/>
  </sheetPr>
  <dimension ref="A1:L30"/>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8.42578125" style="5" customWidth="1"/>
    <col min="5" max="5" width="9.140625" style="5" customWidth="1"/>
    <col min="6" max="6" width="13.140625" style="5" customWidth="1"/>
    <col min="7" max="7" width="4.85546875" style="5" customWidth="1"/>
    <col min="8" max="8" width="17.28515625" style="5" customWidth="1"/>
    <col min="9" max="9" width="9.85546875" style="5" customWidth="1"/>
    <col min="10" max="10" width="7.7109375" style="5" customWidth="1"/>
    <col min="11" max="11" width="4.140625" style="5" customWidth="1"/>
    <col min="12" max="16384" width="9.140625" style="5"/>
  </cols>
  <sheetData>
    <row r="1" spans="1:12" ht="24" customHeight="1">
      <c r="A1" s="1153" t="s">
        <v>31</v>
      </c>
      <c r="B1" s="1153"/>
      <c r="C1" s="1153"/>
      <c r="D1" s="1153"/>
      <c r="E1" s="1153"/>
      <c r="F1" s="1153"/>
      <c r="G1" s="1153"/>
      <c r="H1" s="1153"/>
      <c r="I1" s="1153"/>
      <c r="J1" s="1153"/>
    </row>
    <row r="2" spans="1:12" ht="27" customHeight="1">
      <c r="A2" s="1157" t="s">
        <v>1328</v>
      </c>
      <c r="B2" s="1158"/>
      <c r="C2" s="1158"/>
      <c r="D2" s="1158"/>
      <c r="E2" s="1158"/>
      <c r="F2" s="1158"/>
      <c r="G2" s="1158"/>
      <c r="H2" s="1158"/>
      <c r="I2" s="1158"/>
      <c r="J2" s="1158"/>
    </row>
    <row r="3" spans="1:12" ht="62.25" customHeight="1">
      <c r="A3" s="398" t="s">
        <v>1243</v>
      </c>
      <c r="B3" s="1163" t="s">
        <v>1297</v>
      </c>
      <c r="C3" s="1163"/>
      <c r="D3" s="1163"/>
      <c r="E3" s="1163" t="s">
        <v>1298</v>
      </c>
      <c r="F3" s="1163"/>
      <c r="G3" s="1163"/>
      <c r="H3" s="612" t="s">
        <v>1299</v>
      </c>
      <c r="I3" s="1160" t="s">
        <v>1296</v>
      </c>
      <c r="J3" s="1161"/>
      <c r="L3" s="577" t="s">
        <v>2017</v>
      </c>
    </row>
    <row r="4" spans="1:12" ht="36.950000000000003" customHeight="1">
      <c r="A4" s="399">
        <v>1</v>
      </c>
      <c r="B4" s="1150" t="s">
        <v>1309</v>
      </c>
      <c r="C4" s="1151"/>
      <c r="D4" s="1152"/>
      <c r="E4" s="1139" t="s">
        <v>2873</v>
      </c>
      <c r="F4" s="1140"/>
      <c r="G4" s="1141"/>
      <c r="H4" s="608" t="s">
        <v>1302</v>
      </c>
      <c r="I4" s="1142"/>
      <c r="J4" s="1143"/>
    </row>
    <row r="5" spans="1:12" ht="36.950000000000003" customHeight="1">
      <c r="A5" s="399">
        <v>2</v>
      </c>
      <c r="B5" s="1150" t="s">
        <v>2875</v>
      </c>
      <c r="C5" s="1151"/>
      <c r="D5" s="1152"/>
      <c r="E5" s="1139" t="s">
        <v>2874</v>
      </c>
      <c r="F5" s="1140"/>
      <c r="G5" s="1141"/>
      <c r="H5" s="608" t="s">
        <v>2889</v>
      </c>
      <c r="I5" s="1142"/>
      <c r="J5" s="1143"/>
    </row>
    <row r="6" spans="1:12" ht="31.5" customHeight="1">
      <c r="A6" s="399">
        <v>3</v>
      </c>
      <c r="B6" s="1150" t="s">
        <v>1310</v>
      </c>
      <c r="C6" s="1151"/>
      <c r="D6" s="1152"/>
      <c r="E6" s="1139" t="s">
        <v>1303</v>
      </c>
      <c r="F6" s="1140"/>
      <c r="G6" s="1141"/>
      <c r="H6" s="608" t="s">
        <v>2890</v>
      </c>
      <c r="I6" s="1142"/>
      <c r="J6" s="1143"/>
    </row>
    <row r="7" spans="1:12" ht="36.950000000000003" customHeight="1">
      <c r="A7" s="399">
        <v>4</v>
      </c>
      <c r="B7" s="1150" t="s">
        <v>1311</v>
      </c>
      <c r="C7" s="1151"/>
      <c r="D7" s="1152"/>
      <c r="E7" s="1139" t="s">
        <v>2876</v>
      </c>
      <c r="F7" s="1140"/>
      <c r="G7" s="1141"/>
      <c r="H7" s="608" t="s">
        <v>2891</v>
      </c>
      <c r="I7" s="1142"/>
      <c r="J7" s="1143"/>
    </row>
    <row r="8" spans="1:12" ht="36.950000000000003" customHeight="1">
      <c r="A8" s="399">
        <v>5</v>
      </c>
      <c r="B8" s="1150" t="s">
        <v>1312</v>
      </c>
      <c r="C8" s="1151"/>
      <c r="D8" s="1152"/>
      <c r="E8" s="1139" t="s">
        <v>2877</v>
      </c>
      <c r="F8" s="1140"/>
      <c r="G8" s="1141"/>
      <c r="H8" s="609">
        <v>96</v>
      </c>
      <c r="I8" s="1142"/>
      <c r="J8" s="1143"/>
    </row>
    <row r="9" spans="1:12" ht="27.75" customHeight="1">
      <c r="A9" s="399">
        <v>6</v>
      </c>
      <c r="B9" s="1150" t="s">
        <v>2892</v>
      </c>
      <c r="C9" s="1151"/>
      <c r="D9" s="1152"/>
      <c r="E9" s="1139" t="s">
        <v>1304</v>
      </c>
      <c r="F9" s="1140"/>
      <c r="G9" s="1141"/>
      <c r="H9" s="608" t="s">
        <v>1305</v>
      </c>
      <c r="I9" s="1142"/>
      <c r="J9" s="1143"/>
    </row>
    <row r="10" spans="1:12" ht="36.950000000000003" customHeight="1">
      <c r="A10" s="399">
        <v>7</v>
      </c>
      <c r="B10" s="1150" t="s">
        <v>2878</v>
      </c>
      <c r="C10" s="1151"/>
      <c r="D10" s="1152"/>
      <c r="E10" s="1139" t="s">
        <v>2879</v>
      </c>
      <c r="F10" s="1140"/>
      <c r="G10" s="1141"/>
      <c r="H10" s="609">
        <v>103</v>
      </c>
      <c r="I10" s="1142"/>
      <c r="J10" s="1143"/>
    </row>
    <row r="11" spans="1:12" ht="32.1" customHeight="1">
      <c r="A11" s="399">
        <v>8</v>
      </c>
      <c r="B11" s="1150" t="s">
        <v>1329</v>
      </c>
      <c r="C11" s="1151"/>
      <c r="D11" s="1152"/>
      <c r="E11" s="1139" t="s">
        <v>1339</v>
      </c>
      <c r="F11" s="1140"/>
      <c r="G11" s="1141"/>
      <c r="H11" s="608" t="s">
        <v>2884</v>
      </c>
      <c r="I11" s="1142"/>
      <c r="J11" s="1143"/>
    </row>
    <row r="12" spans="1:12" ht="32.1" customHeight="1">
      <c r="A12" s="399">
        <v>9</v>
      </c>
      <c r="B12" s="1150" t="s">
        <v>2893</v>
      </c>
      <c r="C12" s="1151"/>
      <c r="D12" s="1152"/>
      <c r="E12" s="1154" t="s">
        <v>2894</v>
      </c>
      <c r="F12" s="1155"/>
      <c r="G12" s="1156"/>
      <c r="H12" s="608" t="s">
        <v>2895</v>
      </c>
      <c r="I12" s="1054"/>
      <c r="J12" s="1055"/>
    </row>
    <row r="13" spans="1:12" ht="32.1" customHeight="1">
      <c r="A13" s="399">
        <v>10</v>
      </c>
      <c r="B13" s="1159" t="s">
        <v>2880</v>
      </c>
      <c r="C13" s="1159"/>
      <c r="D13" s="1159"/>
      <c r="E13" s="1162" t="s">
        <v>1313</v>
      </c>
      <c r="F13" s="1162"/>
      <c r="G13" s="1162"/>
      <c r="H13" s="608" t="s">
        <v>2881</v>
      </c>
      <c r="I13" s="1142"/>
      <c r="J13" s="1143"/>
    </row>
    <row r="14" spans="1:12" ht="32.1" customHeight="1">
      <c r="A14" s="399">
        <v>11</v>
      </c>
      <c r="B14" s="1150" t="s">
        <v>1315</v>
      </c>
      <c r="C14" s="1151"/>
      <c r="D14" s="1152"/>
      <c r="E14" s="1139" t="s">
        <v>1308</v>
      </c>
      <c r="F14" s="1140"/>
      <c r="G14" s="1141"/>
      <c r="H14" s="609" t="s">
        <v>2882</v>
      </c>
      <c r="I14" s="1142"/>
      <c r="J14" s="1143"/>
    </row>
    <row r="15" spans="1:12" ht="32.1" customHeight="1">
      <c r="A15" s="399">
        <v>12</v>
      </c>
      <c r="B15" s="1150" t="s">
        <v>1314</v>
      </c>
      <c r="C15" s="1151"/>
      <c r="D15" s="1152"/>
      <c r="E15" s="1139" t="s">
        <v>1306</v>
      </c>
      <c r="F15" s="1140"/>
      <c r="G15" s="1141"/>
      <c r="H15" s="608" t="s">
        <v>1307</v>
      </c>
      <c r="I15" s="1142"/>
      <c r="J15" s="1143"/>
    </row>
    <row r="16" spans="1:12" ht="46.5" customHeight="1">
      <c r="A16" s="399">
        <v>13</v>
      </c>
      <c r="B16" s="1150" t="s">
        <v>1300</v>
      </c>
      <c r="C16" s="1151"/>
      <c r="D16" s="1152"/>
      <c r="E16" s="1139" t="s">
        <v>2883</v>
      </c>
      <c r="F16" s="1140"/>
      <c r="G16" s="1141"/>
      <c r="H16" s="1058" t="s">
        <v>2896</v>
      </c>
      <c r="I16" s="1142"/>
      <c r="J16" s="1143"/>
    </row>
    <row r="17" spans="1:10" ht="46.5" customHeight="1">
      <c r="A17" s="399">
        <v>14</v>
      </c>
      <c r="B17" s="1150" t="s">
        <v>2211</v>
      </c>
      <c r="C17" s="1151"/>
      <c r="D17" s="1152"/>
      <c r="E17" s="1139" t="s">
        <v>2888</v>
      </c>
      <c r="F17" s="1140"/>
      <c r="G17" s="1141"/>
      <c r="H17" s="1058" t="s">
        <v>2896</v>
      </c>
      <c r="I17" s="610"/>
      <c r="J17" s="611"/>
    </row>
    <row r="18" spans="1:10" ht="46.5" customHeight="1">
      <c r="A18" s="399">
        <v>15</v>
      </c>
      <c r="B18" s="1150" t="s">
        <v>2210</v>
      </c>
      <c r="C18" s="1151"/>
      <c r="D18" s="1152"/>
      <c r="E18" s="1139" t="s">
        <v>2887</v>
      </c>
      <c r="F18" s="1140"/>
      <c r="G18" s="1141"/>
      <c r="H18" s="1058" t="s">
        <v>2896</v>
      </c>
      <c r="I18" s="610"/>
      <c r="J18" s="611"/>
    </row>
    <row r="19" spans="1:10" ht="45.75" customHeight="1">
      <c r="A19" s="399">
        <v>16</v>
      </c>
      <c r="B19" s="1150" t="s">
        <v>1301</v>
      </c>
      <c r="C19" s="1151"/>
      <c r="D19" s="1152"/>
      <c r="E19" s="1139" t="s">
        <v>2898</v>
      </c>
      <c r="F19" s="1140"/>
      <c r="G19" s="1141"/>
      <c r="H19" s="1058" t="s">
        <v>2897</v>
      </c>
      <c r="I19" s="1142"/>
      <c r="J19" s="1143"/>
    </row>
    <row r="20" spans="1:10" ht="46.5" customHeight="1">
      <c r="A20" s="399">
        <v>17</v>
      </c>
      <c r="B20" s="1150" t="s">
        <v>2885</v>
      </c>
      <c r="C20" s="1151"/>
      <c r="D20" s="1152"/>
      <c r="E20" s="1139" t="s">
        <v>2886</v>
      </c>
      <c r="F20" s="1140"/>
      <c r="G20" s="1141"/>
      <c r="H20" s="1058" t="s">
        <v>2899</v>
      </c>
      <c r="I20" s="1142"/>
      <c r="J20" s="1143"/>
    </row>
    <row r="21" spans="1:10" ht="50.25" customHeight="1">
      <c r="A21" s="568">
        <v>1</v>
      </c>
      <c r="B21" s="1144" t="s">
        <v>2016</v>
      </c>
      <c r="C21" s="1145"/>
      <c r="D21" s="1146"/>
      <c r="E21" s="1147" t="s">
        <v>2671</v>
      </c>
      <c r="F21" s="1148"/>
      <c r="G21" s="1149"/>
      <c r="H21" s="613"/>
      <c r="I21" s="1142"/>
      <c r="J21" s="1143"/>
    </row>
    <row r="22" spans="1:10" ht="27" customHeight="1"/>
    <row r="23" spans="1:10" ht="27" customHeight="1"/>
    <row r="24" spans="1:10" ht="27" customHeight="1"/>
    <row r="25" spans="1:10" ht="27" customHeight="1"/>
    <row r="26" spans="1:10" ht="27" customHeight="1"/>
    <row r="27" spans="1:10" ht="27" customHeight="1"/>
    <row r="28" spans="1:10" ht="27" customHeight="1"/>
    <row r="29" spans="1:10" ht="27" customHeight="1"/>
    <row r="30" spans="1:10" ht="27" customHeight="1"/>
  </sheetData>
  <sheetProtection selectLockedCells="1" selectUnlockedCells="1"/>
  <mergeCells count="56">
    <mergeCell ref="I21:J21"/>
    <mergeCell ref="I14:J14"/>
    <mergeCell ref="I15:J15"/>
    <mergeCell ref="I16:J16"/>
    <mergeCell ref="I9:J9"/>
    <mergeCell ref="I19:J19"/>
    <mergeCell ref="I10:J10"/>
    <mergeCell ref="I13:J13"/>
    <mergeCell ref="B6:D6"/>
    <mergeCell ref="I11:J11"/>
    <mergeCell ref="B13:D13"/>
    <mergeCell ref="I20:J20"/>
    <mergeCell ref="I3:J3"/>
    <mergeCell ref="I8:J8"/>
    <mergeCell ref="E13:G13"/>
    <mergeCell ref="B14:D14"/>
    <mergeCell ref="E14:G14"/>
    <mergeCell ref="B3:D3"/>
    <mergeCell ref="E3:G3"/>
    <mergeCell ref="E5:G5"/>
    <mergeCell ref="B11:D11"/>
    <mergeCell ref="E11:G11"/>
    <mergeCell ref="B9:D9"/>
    <mergeCell ref="B10:D10"/>
    <mergeCell ref="A1:J1"/>
    <mergeCell ref="B16:D16"/>
    <mergeCell ref="E16:G16"/>
    <mergeCell ref="E9:G9"/>
    <mergeCell ref="B7:D7"/>
    <mergeCell ref="E7:G7"/>
    <mergeCell ref="B8:D8"/>
    <mergeCell ref="E8:G8"/>
    <mergeCell ref="B4:D4"/>
    <mergeCell ref="B15:D15"/>
    <mergeCell ref="E15:G15"/>
    <mergeCell ref="E4:G4"/>
    <mergeCell ref="B5:D5"/>
    <mergeCell ref="B12:D12"/>
    <mergeCell ref="E12:G12"/>
    <mergeCell ref="A2:J2"/>
    <mergeCell ref="B21:D21"/>
    <mergeCell ref="E21:G21"/>
    <mergeCell ref="B18:D18"/>
    <mergeCell ref="B17:D17"/>
    <mergeCell ref="E18:G18"/>
    <mergeCell ref="E17:G17"/>
    <mergeCell ref="B20:D20"/>
    <mergeCell ref="E20:G20"/>
    <mergeCell ref="B19:D19"/>
    <mergeCell ref="E19:G19"/>
    <mergeCell ref="E10:G10"/>
    <mergeCell ref="E6:G6"/>
    <mergeCell ref="I4:J4"/>
    <mergeCell ref="I5:J5"/>
    <mergeCell ref="I6:J6"/>
    <mergeCell ref="I7:J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4.xml><?xml version="1.0" encoding="utf-8"?>
<worksheet xmlns="http://schemas.openxmlformats.org/spreadsheetml/2006/main" xmlns:r="http://schemas.openxmlformats.org/officeDocument/2006/relationships">
  <sheetPr>
    <tabColor rgb="FF00B050"/>
  </sheetPr>
  <dimension ref="A1:O39"/>
  <sheetViews>
    <sheetView topLeftCell="A16" zoomScale="85" zoomScaleNormal="85" workbookViewId="0">
      <selection activeCell="P24" sqref="P24"/>
    </sheetView>
  </sheetViews>
  <sheetFormatPr defaultRowHeight="14.25"/>
  <cols>
    <col min="1" max="1" width="5" style="5" customWidth="1"/>
    <col min="2" max="2" width="8.85546875" style="5" customWidth="1"/>
    <col min="3" max="3" width="13.140625" style="5" customWidth="1"/>
    <col min="4" max="4" width="19.5703125" style="5" customWidth="1"/>
    <col min="5" max="5" width="9.140625" style="5" customWidth="1"/>
    <col min="6" max="6" width="16.5703125" style="5" customWidth="1"/>
    <col min="7" max="7" width="10.42578125" style="5" customWidth="1"/>
    <col min="8" max="8" width="17" style="5" customWidth="1"/>
    <col min="9" max="9" width="3" style="5" customWidth="1"/>
    <col min="10" max="16384" width="9.140625" style="5"/>
  </cols>
  <sheetData>
    <row r="1" spans="1:15" ht="27" customHeight="1">
      <c r="A1" s="1166" t="s">
        <v>31</v>
      </c>
      <c r="B1" s="1166"/>
      <c r="C1" s="1166"/>
      <c r="D1" s="1166"/>
      <c r="E1" s="1166"/>
      <c r="F1" s="1166"/>
      <c r="G1" s="1166"/>
      <c r="H1" s="1166"/>
    </row>
    <row r="2" spans="1:15" ht="22.5" customHeight="1">
      <c r="A2" s="1167" t="s">
        <v>1815</v>
      </c>
      <c r="B2" s="1168"/>
      <c r="C2" s="1168"/>
      <c r="D2" s="1168"/>
      <c r="E2" s="1168"/>
      <c r="F2" s="1168"/>
      <c r="G2" s="1168"/>
      <c r="H2" s="1168"/>
    </row>
    <row r="3" spans="1:15" ht="27" customHeight="1">
      <c r="A3" s="1169" t="s">
        <v>1331</v>
      </c>
      <c r="B3" s="1170"/>
      <c r="C3" s="1170"/>
      <c r="D3" s="1170"/>
      <c r="E3" s="1170"/>
      <c r="F3" s="1170"/>
      <c r="G3" s="1170"/>
      <c r="H3" s="1170"/>
    </row>
    <row r="4" spans="1:15" ht="34.5" customHeight="1">
      <c r="A4" s="400" t="s">
        <v>1243</v>
      </c>
      <c r="B4" s="1171" t="s">
        <v>1059</v>
      </c>
      <c r="C4" s="1171"/>
      <c r="D4" s="1171"/>
      <c r="E4" s="1171" t="s">
        <v>1244</v>
      </c>
      <c r="F4" s="1172"/>
      <c r="G4" s="1172"/>
      <c r="H4" s="681" t="s">
        <v>1296</v>
      </c>
    </row>
    <row r="5" spans="1:15" ht="36.950000000000003" customHeight="1">
      <c r="A5" s="627">
        <v>1</v>
      </c>
      <c r="B5" s="1173" t="s">
        <v>2900</v>
      </c>
      <c r="C5" s="1174"/>
      <c r="D5" s="1175"/>
      <c r="E5" s="1164" t="s">
        <v>2018</v>
      </c>
      <c r="F5" s="1165"/>
      <c r="G5" s="1165"/>
      <c r="H5" s="387"/>
      <c r="K5" s="533" t="s">
        <v>1829</v>
      </c>
    </row>
    <row r="6" spans="1:15" ht="43.5" customHeight="1">
      <c r="A6" s="627">
        <v>2</v>
      </c>
      <c r="B6" s="1173" t="s">
        <v>2901</v>
      </c>
      <c r="C6" s="1174"/>
      <c r="D6" s="1175"/>
      <c r="E6" s="1164" t="s">
        <v>2019</v>
      </c>
      <c r="F6" s="1165"/>
      <c r="G6" s="1165"/>
      <c r="H6" s="387"/>
      <c r="J6" s="533" t="s">
        <v>1829</v>
      </c>
    </row>
    <row r="7" spans="1:15" ht="36.950000000000003" customHeight="1">
      <c r="A7" s="627">
        <v>3</v>
      </c>
      <c r="B7" s="1173" t="s">
        <v>2902</v>
      </c>
      <c r="C7" s="1174"/>
      <c r="D7" s="1175"/>
      <c r="E7" s="1164" t="s">
        <v>2020</v>
      </c>
      <c r="F7" s="1165"/>
      <c r="G7" s="1165"/>
      <c r="H7" s="387"/>
      <c r="J7" s="533" t="s">
        <v>1829</v>
      </c>
    </row>
    <row r="8" spans="1:15" ht="45.75" customHeight="1">
      <c r="A8" s="627">
        <v>4</v>
      </c>
      <c r="B8" s="1173" t="s">
        <v>2903</v>
      </c>
      <c r="C8" s="1174"/>
      <c r="D8" s="1175"/>
      <c r="E8" s="1164" t="s">
        <v>2021</v>
      </c>
      <c r="F8" s="1165"/>
      <c r="G8" s="1165"/>
      <c r="H8" s="387"/>
    </row>
    <row r="9" spans="1:15" ht="36.950000000000003" customHeight="1">
      <c r="A9" s="627">
        <v>5</v>
      </c>
      <c r="B9" s="1173" t="s">
        <v>1294</v>
      </c>
      <c r="C9" s="1174"/>
      <c r="D9" s="1175"/>
      <c r="E9" s="1164" t="s">
        <v>1330</v>
      </c>
      <c r="F9" s="1165"/>
      <c r="G9" s="1165"/>
      <c r="H9" s="387"/>
      <c r="O9" s="577" t="s">
        <v>2017</v>
      </c>
    </row>
    <row r="10" spans="1:15" ht="36.950000000000003" customHeight="1">
      <c r="A10" s="627">
        <v>6</v>
      </c>
      <c r="B10" s="1173" t="s">
        <v>1288</v>
      </c>
      <c r="C10" s="1174"/>
      <c r="D10" s="1175"/>
      <c r="E10" s="1164" t="s">
        <v>2022</v>
      </c>
      <c r="F10" s="1165"/>
      <c r="G10" s="1165"/>
      <c r="H10" s="387"/>
    </row>
    <row r="11" spans="1:15" ht="36.950000000000003" customHeight="1">
      <c r="A11" s="627">
        <v>7</v>
      </c>
      <c r="B11" s="1173" t="s">
        <v>2202</v>
      </c>
      <c r="C11" s="1174"/>
      <c r="D11" s="1175"/>
      <c r="E11" s="1164" t="s">
        <v>1975</v>
      </c>
      <c r="F11" s="1165"/>
      <c r="G11" s="1165"/>
      <c r="H11" s="387"/>
    </row>
    <row r="12" spans="1:15" ht="36.950000000000003" customHeight="1">
      <c r="A12" s="627">
        <v>8</v>
      </c>
      <c r="B12" s="1173" t="s">
        <v>2203</v>
      </c>
      <c r="C12" s="1174"/>
      <c r="D12" s="1175"/>
      <c r="E12" s="1164" t="s">
        <v>2904</v>
      </c>
      <c r="F12" s="1165"/>
      <c r="G12" s="1165"/>
      <c r="H12" s="387"/>
    </row>
    <row r="13" spans="1:15" ht="36.950000000000003" customHeight="1">
      <c r="A13" s="627">
        <v>9</v>
      </c>
      <c r="B13" s="1173" t="s">
        <v>2204</v>
      </c>
      <c r="C13" s="1174"/>
      <c r="D13" s="1175"/>
      <c r="E13" s="1164" t="s">
        <v>2023</v>
      </c>
      <c r="F13" s="1165"/>
      <c r="G13" s="1165"/>
      <c r="H13" s="387"/>
    </row>
    <row r="14" spans="1:15" ht="36.950000000000003" customHeight="1">
      <c r="A14" s="627">
        <v>10</v>
      </c>
      <c r="B14" s="1173" t="s">
        <v>2905</v>
      </c>
      <c r="C14" s="1174"/>
      <c r="D14" s="1175"/>
      <c r="E14" s="1164" t="s">
        <v>2906</v>
      </c>
      <c r="F14" s="1165"/>
      <c r="G14" s="1165"/>
      <c r="H14" s="387"/>
    </row>
    <row r="15" spans="1:15" ht="42" customHeight="1">
      <c r="A15" s="627">
        <v>11</v>
      </c>
      <c r="B15" s="1173" t="s">
        <v>2907</v>
      </c>
      <c r="C15" s="1174"/>
      <c r="D15" s="1175"/>
      <c r="E15" s="1164" t="s">
        <v>2908</v>
      </c>
      <c r="F15" s="1165"/>
      <c r="G15" s="1165"/>
      <c r="H15" s="387"/>
    </row>
    <row r="16" spans="1:15" ht="39.75" customHeight="1">
      <c r="A16" s="627">
        <v>12</v>
      </c>
      <c r="B16" s="1173" t="s">
        <v>2909</v>
      </c>
      <c r="C16" s="1174"/>
      <c r="D16" s="1175"/>
      <c r="E16" s="1164" t="s">
        <v>2976</v>
      </c>
      <c r="F16" s="1165"/>
      <c r="G16" s="1165"/>
      <c r="H16" s="387"/>
    </row>
    <row r="17" spans="1:8" ht="36.950000000000003" customHeight="1">
      <c r="A17" s="627">
        <v>13</v>
      </c>
      <c r="B17" s="1173" t="s">
        <v>2910</v>
      </c>
      <c r="C17" s="1174"/>
      <c r="D17" s="1175"/>
      <c r="E17" s="1164" t="s">
        <v>2024</v>
      </c>
      <c r="F17" s="1165"/>
      <c r="G17" s="1165"/>
      <c r="H17" s="387"/>
    </row>
    <row r="18" spans="1:8" ht="36.950000000000003" customHeight="1">
      <c r="A18" s="627">
        <v>14</v>
      </c>
      <c r="B18" s="1173" t="s">
        <v>2911</v>
      </c>
      <c r="C18" s="1174"/>
      <c r="D18" s="1175"/>
      <c r="E18" s="1164" t="s">
        <v>2912</v>
      </c>
      <c r="F18" s="1165"/>
      <c r="G18" s="1165"/>
      <c r="H18" s="387"/>
    </row>
    <row r="19" spans="1:8" ht="36.950000000000003" customHeight="1">
      <c r="A19" s="627">
        <v>15</v>
      </c>
      <c r="B19" s="1173" t="s">
        <v>2205</v>
      </c>
      <c r="C19" s="1174"/>
      <c r="D19" s="1175"/>
      <c r="E19" s="1164" t="s">
        <v>2913</v>
      </c>
      <c r="F19" s="1165"/>
      <c r="G19" s="1165"/>
      <c r="H19" s="387"/>
    </row>
    <row r="20" spans="1:8" ht="36.950000000000003" customHeight="1">
      <c r="A20" s="627">
        <v>16</v>
      </c>
      <c r="B20" s="1173" t="s">
        <v>2206</v>
      </c>
      <c r="C20" s="1174"/>
      <c r="D20" s="1175"/>
      <c r="E20" s="1164" t="s">
        <v>2914</v>
      </c>
      <c r="F20" s="1165"/>
      <c r="G20" s="1165"/>
      <c r="H20" s="387"/>
    </row>
    <row r="21" spans="1:8" ht="36.950000000000003" customHeight="1">
      <c r="A21" s="627">
        <v>17</v>
      </c>
      <c r="B21" s="1173" t="s">
        <v>2207</v>
      </c>
      <c r="C21" s="1174"/>
      <c r="D21" s="1175"/>
      <c r="E21" s="1164" t="s">
        <v>2025</v>
      </c>
      <c r="F21" s="1165"/>
      <c r="G21" s="1165"/>
      <c r="H21" s="387"/>
    </row>
    <row r="22" spans="1:8" ht="36.950000000000003" customHeight="1">
      <c r="A22" s="627">
        <v>18</v>
      </c>
      <c r="B22" s="1173" t="s">
        <v>2208</v>
      </c>
      <c r="C22" s="1174"/>
      <c r="D22" s="1175"/>
      <c r="E22" s="1164" t="s">
        <v>2915</v>
      </c>
      <c r="F22" s="1165"/>
      <c r="G22" s="1165"/>
      <c r="H22" s="387"/>
    </row>
    <row r="23" spans="1:8" ht="36.950000000000003" customHeight="1">
      <c r="A23" s="627">
        <v>19</v>
      </c>
      <c r="B23" s="1173" t="s">
        <v>2209</v>
      </c>
      <c r="C23" s="1174"/>
      <c r="D23" s="1175"/>
      <c r="E23" s="1164" t="s">
        <v>2026</v>
      </c>
      <c r="F23" s="1165"/>
      <c r="G23" s="1165"/>
      <c r="H23" s="387"/>
    </row>
    <row r="24" spans="1:8" ht="36.950000000000003" customHeight="1">
      <c r="A24" s="627">
        <v>20</v>
      </c>
      <c r="B24" s="1173" t="s">
        <v>2402</v>
      </c>
      <c r="C24" s="1174"/>
      <c r="D24" s="1175"/>
      <c r="E24" s="1164" t="s">
        <v>2027</v>
      </c>
      <c r="F24" s="1165"/>
      <c r="G24" s="1165"/>
      <c r="H24" s="387"/>
    </row>
    <row r="25" spans="1:8" ht="36.950000000000003" customHeight="1">
      <c r="A25" s="627">
        <v>21</v>
      </c>
      <c r="B25" s="1173" t="s">
        <v>2403</v>
      </c>
      <c r="C25" s="1174"/>
      <c r="D25" s="1175"/>
      <c r="E25" s="1164" t="s">
        <v>2028</v>
      </c>
      <c r="F25" s="1165"/>
      <c r="G25" s="1165"/>
      <c r="H25" s="387"/>
    </row>
    <row r="26" spans="1:8" ht="36.950000000000003" customHeight="1">
      <c r="A26" s="627">
        <v>22</v>
      </c>
      <c r="B26" s="1173" t="s">
        <v>2404</v>
      </c>
      <c r="C26" s="1174"/>
      <c r="D26" s="1175"/>
      <c r="E26" s="1164" t="s">
        <v>2029</v>
      </c>
      <c r="F26" s="1165"/>
      <c r="G26" s="1165"/>
      <c r="H26" s="387"/>
    </row>
    <row r="27" spans="1:8" ht="36.950000000000003" customHeight="1">
      <c r="A27" s="627">
        <v>23</v>
      </c>
      <c r="B27" s="1173" t="s">
        <v>2405</v>
      </c>
      <c r="C27" s="1174"/>
      <c r="D27" s="1175"/>
      <c r="E27" s="1164" t="s">
        <v>2030</v>
      </c>
      <c r="F27" s="1165"/>
      <c r="G27" s="1165"/>
      <c r="H27" s="387"/>
    </row>
    <row r="28" spans="1:8" ht="36.950000000000003" customHeight="1">
      <c r="A28" s="627">
        <v>24</v>
      </c>
      <c r="B28" s="1173" t="s">
        <v>2406</v>
      </c>
      <c r="C28" s="1174"/>
      <c r="D28" s="1175"/>
      <c r="E28" s="1164" t="s">
        <v>2916</v>
      </c>
      <c r="F28" s="1165"/>
      <c r="G28" s="1165"/>
      <c r="H28" s="387"/>
    </row>
    <row r="29" spans="1:8" ht="36.950000000000003" customHeight="1">
      <c r="A29" s="627">
        <v>25</v>
      </c>
      <c r="B29" s="1173" t="s">
        <v>1539</v>
      </c>
      <c r="C29" s="1174"/>
      <c r="D29" s="1175"/>
      <c r="E29" s="1164" t="s">
        <v>2917</v>
      </c>
      <c r="F29" s="1165"/>
      <c r="G29" s="1165"/>
      <c r="H29" s="387"/>
    </row>
    <row r="30" spans="1:8" ht="36.950000000000003" customHeight="1">
      <c r="A30" s="627">
        <v>26</v>
      </c>
      <c r="B30" s="1173" t="s">
        <v>343</v>
      </c>
      <c r="C30" s="1174"/>
      <c r="D30" s="1175"/>
      <c r="E30" s="1164" t="s">
        <v>2918</v>
      </c>
      <c r="F30" s="1165"/>
      <c r="G30" s="1165"/>
      <c r="H30" s="387"/>
    </row>
    <row r="31" spans="1:8" ht="36.950000000000003" customHeight="1">
      <c r="A31" s="627">
        <v>27</v>
      </c>
      <c r="B31" s="1173" t="s">
        <v>2407</v>
      </c>
      <c r="C31" s="1174"/>
      <c r="D31" s="1175"/>
      <c r="E31" s="1164" t="s">
        <v>2919</v>
      </c>
      <c r="F31" s="1165"/>
      <c r="G31" s="1165"/>
      <c r="H31" s="387"/>
    </row>
    <row r="32" spans="1:8" ht="36.950000000000003" customHeight="1">
      <c r="A32" s="627">
        <v>28</v>
      </c>
      <c r="B32" s="1173" t="s">
        <v>2920</v>
      </c>
      <c r="C32" s="1174"/>
      <c r="D32" s="1175"/>
      <c r="E32" s="1164" t="s">
        <v>2921</v>
      </c>
      <c r="F32" s="1165"/>
      <c r="G32" s="1165"/>
      <c r="H32" s="387"/>
    </row>
    <row r="33" spans="1:8" ht="36.950000000000003" customHeight="1">
      <c r="A33" s="627">
        <v>29</v>
      </c>
      <c r="B33" s="1173" t="s">
        <v>2408</v>
      </c>
      <c r="C33" s="1174"/>
      <c r="D33" s="1175"/>
      <c r="E33" s="1164" t="s">
        <v>2621</v>
      </c>
      <c r="F33" s="1165"/>
      <c r="G33" s="1165"/>
      <c r="H33" s="387"/>
    </row>
    <row r="34" spans="1:8" ht="36.950000000000003" customHeight="1">
      <c r="A34" s="627">
        <v>30</v>
      </c>
      <c r="B34" s="1173" t="s">
        <v>2409</v>
      </c>
      <c r="C34" s="1174"/>
      <c r="D34" s="1175"/>
      <c r="E34" s="1164" t="s">
        <v>2031</v>
      </c>
      <c r="F34" s="1165"/>
      <c r="G34" s="1165"/>
      <c r="H34" s="387"/>
    </row>
    <row r="35" spans="1:8" ht="36.950000000000003" customHeight="1">
      <c r="A35" s="627">
        <v>31</v>
      </c>
      <c r="B35" s="1173" t="s">
        <v>2922</v>
      </c>
      <c r="C35" s="1174"/>
      <c r="D35" s="1175"/>
      <c r="E35" s="1164" t="s">
        <v>2923</v>
      </c>
      <c r="F35" s="1165"/>
      <c r="G35" s="1165"/>
      <c r="H35" s="387"/>
    </row>
    <row r="36" spans="1:8" ht="36.950000000000003" customHeight="1">
      <c r="A36" s="627">
        <v>32</v>
      </c>
      <c r="B36" s="1173" t="s">
        <v>2410</v>
      </c>
      <c r="C36" s="1174"/>
      <c r="D36" s="1175"/>
      <c r="E36" s="1164" t="s">
        <v>2032</v>
      </c>
      <c r="F36" s="1165"/>
      <c r="G36" s="1165"/>
      <c r="H36" s="387"/>
    </row>
    <row r="37" spans="1:8" ht="41.25" customHeight="1">
      <c r="A37" s="627">
        <v>33</v>
      </c>
      <c r="B37" s="1173" t="s">
        <v>2924</v>
      </c>
      <c r="C37" s="1174"/>
      <c r="D37" s="1175"/>
      <c r="E37" s="1164" t="s">
        <v>2925</v>
      </c>
      <c r="F37" s="1165"/>
      <c r="G37" s="1165"/>
      <c r="H37" s="387"/>
    </row>
    <row r="38" spans="1:8" ht="44.25" customHeight="1">
      <c r="A38" s="627">
        <v>34</v>
      </c>
      <c r="B38" s="1173" t="s">
        <v>2800</v>
      </c>
      <c r="C38" s="1174"/>
      <c r="D38" s="1175"/>
      <c r="E38" s="1164" t="s">
        <v>2799</v>
      </c>
      <c r="F38" s="1165"/>
      <c r="G38" s="1165"/>
      <c r="H38" s="387"/>
    </row>
    <row r="39" spans="1:8" ht="39.75" customHeight="1">
      <c r="A39" s="627">
        <v>35</v>
      </c>
      <c r="B39" s="1173" t="s">
        <v>2808</v>
      </c>
      <c r="C39" s="1174"/>
      <c r="D39" s="1175"/>
      <c r="E39" s="1164" t="s">
        <v>2926</v>
      </c>
      <c r="F39" s="1165"/>
      <c r="G39" s="1165"/>
      <c r="H39" s="387"/>
    </row>
  </sheetData>
  <sheetProtection password="A581" sheet="1" objects="1" scenarios="1" selectLockedCells="1" selectUnlockedCells="1"/>
  <mergeCells count="75">
    <mergeCell ref="B38:D38"/>
    <mergeCell ref="E38:G38"/>
    <mergeCell ref="B39:D39"/>
    <mergeCell ref="E39:G39"/>
    <mergeCell ref="B37:D37"/>
    <mergeCell ref="E37:G37"/>
    <mergeCell ref="B20:D20"/>
    <mergeCell ref="B21:D21"/>
    <mergeCell ref="B22:D22"/>
    <mergeCell ref="B23:D23"/>
    <mergeCell ref="E35:G35"/>
    <mergeCell ref="B34:D34"/>
    <mergeCell ref="B35:D35"/>
    <mergeCell ref="B29:D29"/>
    <mergeCell ref="E36:G36"/>
    <mergeCell ref="E33:G33"/>
    <mergeCell ref="E30:G30"/>
    <mergeCell ref="E31:G31"/>
    <mergeCell ref="E32:G32"/>
    <mergeCell ref="B36:D36"/>
    <mergeCell ref="B24:D24"/>
    <mergeCell ref="B10:D10"/>
    <mergeCell ref="B11:D11"/>
    <mergeCell ref="B12:D12"/>
    <mergeCell ref="B13:D13"/>
    <mergeCell ref="B19:D19"/>
    <mergeCell ref="B18:D18"/>
    <mergeCell ref="B30:D30"/>
    <mergeCell ref="B31:D31"/>
    <mergeCell ref="B32:D32"/>
    <mergeCell ref="B33:D33"/>
    <mergeCell ref="B25:D25"/>
    <mergeCell ref="B26:D26"/>
    <mergeCell ref="B27:D27"/>
    <mergeCell ref="B28:D28"/>
    <mergeCell ref="E14:G14"/>
    <mergeCell ref="B14:D14"/>
    <mergeCell ref="E15:G15"/>
    <mergeCell ref="E16:G16"/>
    <mergeCell ref="E17:G17"/>
    <mergeCell ref="B15:D15"/>
    <mergeCell ref="B16:D16"/>
    <mergeCell ref="B17:D17"/>
    <mergeCell ref="E13:G13"/>
    <mergeCell ref="A1:H1"/>
    <mergeCell ref="A2:H2"/>
    <mergeCell ref="A3:H3"/>
    <mergeCell ref="B4:D4"/>
    <mergeCell ref="E4:G4"/>
    <mergeCell ref="B5:D5"/>
    <mergeCell ref="E5:G5"/>
    <mergeCell ref="B6:D6"/>
    <mergeCell ref="E6:G6"/>
    <mergeCell ref="B7:D7"/>
    <mergeCell ref="E7:G7"/>
    <mergeCell ref="B8:D8"/>
    <mergeCell ref="E8:G8"/>
    <mergeCell ref="B9:D9"/>
    <mergeCell ref="E9:G9"/>
    <mergeCell ref="E10:G10"/>
    <mergeCell ref="E18:G18"/>
    <mergeCell ref="E11:G11"/>
    <mergeCell ref="E12:G12"/>
    <mergeCell ref="E34:G34"/>
    <mergeCell ref="E19:G19"/>
    <mergeCell ref="E20:G20"/>
    <mergeCell ref="E21:G21"/>
    <mergeCell ref="E22:G22"/>
    <mergeCell ref="E23:G23"/>
    <mergeCell ref="E24:G24"/>
    <mergeCell ref="E25:G25"/>
    <mergeCell ref="E26:G26"/>
    <mergeCell ref="E27:G27"/>
    <mergeCell ref="E28:G28"/>
    <mergeCell ref="E29:G2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5.xml><?xml version="1.0" encoding="utf-8"?>
<worksheet xmlns="http://schemas.openxmlformats.org/spreadsheetml/2006/main" xmlns:r="http://schemas.openxmlformats.org/officeDocument/2006/relationships">
  <sheetPr>
    <tabColor rgb="FF00B050"/>
  </sheetPr>
  <dimension ref="A1:J27"/>
  <sheetViews>
    <sheetView topLeftCell="A25" workbookViewId="0">
      <selection activeCell="P24" sqref="P24"/>
    </sheetView>
  </sheetViews>
  <sheetFormatPr defaultRowHeight="14.25"/>
  <cols>
    <col min="1" max="1" width="6.28515625" style="5" customWidth="1"/>
    <col min="2" max="2" width="8.85546875" style="5" customWidth="1"/>
    <col min="3" max="3" width="13.140625" style="5" customWidth="1"/>
    <col min="4" max="4" width="15" style="5" customWidth="1"/>
    <col min="5" max="5" width="9.140625" style="5" customWidth="1"/>
    <col min="6" max="6" width="16.5703125" style="5" customWidth="1"/>
    <col min="7" max="7" width="14.42578125" style="5" customWidth="1"/>
    <col min="8" max="8" width="17" style="5" customWidth="1"/>
    <col min="9" max="9" width="3" style="5" customWidth="1"/>
    <col min="10" max="16384" width="9.140625" style="5"/>
  </cols>
  <sheetData>
    <row r="1" spans="1:10" ht="27" customHeight="1">
      <c r="A1" s="1166" t="s">
        <v>31</v>
      </c>
      <c r="B1" s="1166"/>
      <c r="C1" s="1166"/>
      <c r="D1" s="1166"/>
      <c r="E1" s="1166"/>
      <c r="F1" s="1166"/>
      <c r="G1" s="1166"/>
      <c r="H1" s="1166"/>
    </row>
    <row r="2" spans="1:10" ht="22.5" customHeight="1">
      <c r="A2" s="1167" t="s">
        <v>1814</v>
      </c>
      <c r="B2" s="1168"/>
      <c r="C2" s="1168"/>
      <c r="D2" s="1168"/>
      <c r="E2" s="1168"/>
      <c r="F2" s="1168"/>
      <c r="G2" s="1168"/>
      <c r="H2" s="1168"/>
    </row>
    <row r="3" spans="1:10" ht="27" customHeight="1">
      <c r="A3" s="1169" t="s">
        <v>1331</v>
      </c>
      <c r="B3" s="1170"/>
      <c r="C3" s="1170"/>
      <c r="D3" s="1170"/>
      <c r="E3" s="1170"/>
      <c r="F3" s="1170"/>
      <c r="G3" s="1170"/>
      <c r="H3" s="1170"/>
    </row>
    <row r="4" spans="1:10" ht="34.5" customHeight="1">
      <c r="A4" s="400" t="s">
        <v>1243</v>
      </c>
      <c r="B4" s="1171" t="s">
        <v>1059</v>
      </c>
      <c r="C4" s="1171"/>
      <c r="D4" s="1171"/>
      <c r="E4" s="1171" t="s">
        <v>1244</v>
      </c>
      <c r="F4" s="1172"/>
      <c r="G4" s="1172"/>
      <c r="H4" s="522" t="s">
        <v>1296</v>
      </c>
    </row>
    <row r="5" spans="1:10" ht="36.950000000000003" customHeight="1">
      <c r="A5" s="406">
        <v>1</v>
      </c>
      <c r="B5" s="1176" t="s">
        <v>2178</v>
      </c>
      <c r="C5" s="1177"/>
      <c r="D5" s="1178"/>
      <c r="E5" s="1179" t="s">
        <v>2622</v>
      </c>
      <c r="F5" s="1180"/>
      <c r="G5" s="1180"/>
      <c r="H5" s="387"/>
    </row>
    <row r="6" spans="1:10" ht="36.950000000000003" customHeight="1">
      <c r="A6" s="406">
        <v>2</v>
      </c>
      <c r="B6" s="1176" t="s">
        <v>2179</v>
      </c>
      <c r="C6" s="1177"/>
      <c r="D6" s="1178"/>
      <c r="E6" s="1179" t="s">
        <v>2033</v>
      </c>
      <c r="F6" s="1180"/>
      <c r="G6" s="1180"/>
      <c r="H6" s="387"/>
    </row>
    <row r="7" spans="1:10" ht="36.950000000000003" customHeight="1">
      <c r="A7" s="406">
        <v>3</v>
      </c>
      <c r="B7" s="1176" t="s">
        <v>2180</v>
      </c>
      <c r="C7" s="1177"/>
      <c r="D7" s="1178"/>
      <c r="E7" s="1179" t="s">
        <v>2034</v>
      </c>
      <c r="F7" s="1180"/>
      <c r="G7" s="1180"/>
      <c r="H7" s="387"/>
      <c r="J7" s="533" t="s">
        <v>1829</v>
      </c>
    </row>
    <row r="8" spans="1:10" ht="36.950000000000003" customHeight="1">
      <c r="A8" s="406">
        <v>4</v>
      </c>
      <c r="B8" s="1176" t="s">
        <v>2927</v>
      </c>
      <c r="C8" s="1177"/>
      <c r="D8" s="1178"/>
      <c r="E8" s="1179" t="s">
        <v>2035</v>
      </c>
      <c r="F8" s="1180"/>
      <c r="G8" s="1180"/>
      <c r="H8" s="387"/>
    </row>
    <row r="9" spans="1:10" ht="36.950000000000003" customHeight="1">
      <c r="A9" s="406">
        <v>5</v>
      </c>
      <c r="B9" s="1176" t="s">
        <v>2928</v>
      </c>
      <c r="C9" s="1177"/>
      <c r="D9" s="1178"/>
      <c r="E9" s="1179" t="s">
        <v>2036</v>
      </c>
      <c r="F9" s="1180"/>
      <c r="G9" s="1180"/>
      <c r="H9" s="387"/>
    </row>
    <row r="10" spans="1:10" ht="36.950000000000003" customHeight="1">
      <c r="A10" s="406">
        <v>6</v>
      </c>
      <c r="B10" s="1176" t="s">
        <v>2181</v>
      </c>
      <c r="C10" s="1177"/>
      <c r="D10" s="1178"/>
      <c r="E10" s="1179" t="s">
        <v>2929</v>
      </c>
      <c r="F10" s="1180"/>
      <c r="G10" s="1180"/>
      <c r="H10" s="387"/>
    </row>
    <row r="11" spans="1:10" ht="36.950000000000003" customHeight="1">
      <c r="A11" s="406">
        <v>7</v>
      </c>
      <c r="B11" s="1176" t="s">
        <v>2182</v>
      </c>
      <c r="C11" s="1177"/>
      <c r="D11" s="1178"/>
      <c r="E11" s="1179" t="s">
        <v>2037</v>
      </c>
      <c r="F11" s="1180"/>
      <c r="G11" s="1180"/>
      <c r="H11" s="387"/>
    </row>
    <row r="12" spans="1:10" ht="36.950000000000003" customHeight="1">
      <c r="A12" s="406">
        <v>8</v>
      </c>
      <c r="B12" s="1176" t="s">
        <v>2183</v>
      </c>
      <c r="C12" s="1177"/>
      <c r="D12" s="1178"/>
      <c r="E12" s="1179" t="s">
        <v>2038</v>
      </c>
      <c r="F12" s="1180"/>
      <c r="G12" s="1180"/>
      <c r="H12" s="387"/>
    </row>
    <row r="13" spans="1:10" ht="36.950000000000003" customHeight="1">
      <c r="A13" s="406">
        <v>9</v>
      </c>
      <c r="B13" s="1176" t="s">
        <v>2184</v>
      </c>
      <c r="C13" s="1177"/>
      <c r="D13" s="1178"/>
      <c r="E13" s="1179" t="s">
        <v>2930</v>
      </c>
      <c r="F13" s="1180"/>
      <c r="G13" s="1180"/>
      <c r="H13" s="387"/>
    </row>
    <row r="14" spans="1:10" ht="36.950000000000003" customHeight="1">
      <c r="A14" s="406">
        <v>10</v>
      </c>
      <c r="B14" s="1176" t="s">
        <v>2185</v>
      </c>
      <c r="C14" s="1177"/>
      <c r="D14" s="1178"/>
      <c r="E14" s="1179" t="s">
        <v>2039</v>
      </c>
      <c r="F14" s="1180"/>
      <c r="G14" s="1180"/>
      <c r="H14" s="387"/>
    </row>
    <row r="15" spans="1:10" ht="36.950000000000003" customHeight="1">
      <c r="A15" s="406">
        <v>11</v>
      </c>
      <c r="B15" s="1176" t="s">
        <v>2411</v>
      </c>
      <c r="C15" s="1177"/>
      <c r="D15" s="1178"/>
      <c r="E15" s="1179" t="s">
        <v>2931</v>
      </c>
      <c r="F15" s="1180"/>
      <c r="G15" s="1180"/>
      <c r="H15" s="387"/>
    </row>
    <row r="16" spans="1:10" ht="36.950000000000003" customHeight="1">
      <c r="A16" s="406">
        <v>12</v>
      </c>
      <c r="B16" s="1176" t="s">
        <v>2412</v>
      </c>
      <c r="C16" s="1177"/>
      <c r="D16" s="1178"/>
      <c r="E16" s="1179" t="s">
        <v>2932</v>
      </c>
      <c r="F16" s="1180"/>
      <c r="G16" s="1180"/>
      <c r="H16" s="387"/>
    </row>
    <row r="17" spans="1:8" ht="36.950000000000003" customHeight="1">
      <c r="A17" s="406">
        <v>13</v>
      </c>
      <c r="B17" s="1176" t="s">
        <v>2413</v>
      </c>
      <c r="C17" s="1177"/>
      <c r="D17" s="1178"/>
      <c r="E17" s="1179" t="s">
        <v>2040</v>
      </c>
      <c r="F17" s="1180"/>
      <c r="G17" s="1180"/>
      <c r="H17" s="387"/>
    </row>
    <row r="18" spans="1:8" ht="36.950000000000003" customHeight="1">
      <c r="A18" s="406">
        <v>14</v>
      </c>
      <c r="B18" s="1176" t="s">
        <v>2414</v>
      </c>
      <c r="C18" s="1177"/>
      <c r="D18" s="1178"/>
      <c r="E18" s="1179" t="s">
        <v>2041</v>
      </c>
      <c r="F18" s="1180"/>
      <c r="G18" s="1180"/>
      <c r="H18" s="387"/>
    </row>
    <row r="19" spans="1:8" ht="36.950000000000003" customHeight="1">
      <c r="A19" s="406">
        <v>15</v>
      </c>
      <c r="B19" s="1176" t="s">
        <v>2415</v>
      </c>
      <c r="C19" s="1177"/>
      <c r="D19" s="1178"/>
      <c r="E19" s="1179" t="s">
        <v>2042</v>
      </c>
      <c r="F19" s="1180"/>
      <c r="G19" s="1180"/>
      <c r="H19" s="387"/>
    </row>
    <row r="20" spans="1:8" ht="36.950000000000003" customHeight="1">
      <c r="A20" s="406">
        <v>16</v>
      </c>
      <c r="B20" s="1176" t="s">
        <v>2416</v>
      </c>
      <c r="C20" s="1177"/>
      <c r="D20" s="1178"/>
      <c r="E20" s="1179" t="s">
        <v>2043</v>
      </c>
      <c r="F20" s="1180"/>
      <c r="G20" s="1180"/>
      <c r="H20" s="387"/>
    </row>
    <row r="21" spans="1:8" ht="36.950000000000003" customHeight="1">
      <c r="A21" s="406">
        <v>17</v>
      </c>
      <c r="B21" s="1176" t="s">
        <v>2417</v>
      </c>
      <c r="C21" s="1177"/>
      <c r="D21" s="1178"/>
      <c r="E21" s="1179" t="s">
        <v>2044</v>
      </c>
      <c r="F21" s="1180"/>
      <c r="G21" s="1180"/>
      <c r="H21" s="387"/>
    </row>
    <row r="22" spans="1:8" ht="36.950000000000003" customHeight="1">
      <c r="A22" s="406">
        <v>18</v>
      </c>
      <c r="B22" s="1176" t="s">
        <v>2418</v>
      </c>
      <c r="C22" s="1177"/>
      <c r="D22" s="1178"/>
      <c r="E22" s="1179" t="s">
        <v>2933</v>
      </c>
      <c r="F22" s="1180"/>
      <c r="G22" s="1180"/>
      <c r="H22" s="387"/>
    </row>
    <row r="23" spans="1:8" ht="36.950000000000003" customHeight="1">
      <c r="A23" s="406">
        <v>19</v>
      </c>
      <c r="B23" s="1176" t="s">
        <v>2419</v>
      </c>
      <c r="C23" s="1177"/>
      <c r="D23" s="1178"/>
      <c r="E23" s="1179" t="s">
        <v>2114</v>
      </c>
      <c r="F23" s="1180"/>
      <c r="G23" s="1180"/>
      <c r="H23" s="387"/>
    </row>
    <row r="24" spans="1:8" ht="36.950000000000003" customHeight="1">
      <c r="A24" s="406">
        <v>20</v>
      </c>
      <c r="B24" s="1176" t="s">
        <v>2420</v>
      </c>
      <c r="C24" s="1177"/>
      <c r="D24" s="1178"/>
      <c r="E24" s="1179" t="s">
        <v>2630</v>
      </c>
      <c r="F24" s="1180"/>
      <c r="G24" s="1180"/>
      <c r="H24" s="387"/>
    </row>
    <row r="25" spans="1:8" ht="36.950000000000003" customHeight="1">
      <c r="A25" s="406">
        <v>21</v>
      </c>
      <c r="B25" s="1176" t="s">
        <v>2421</v>
      </c>
      <c r="C25" s="1177"/>
      <c r="D25" s="1178"/>
      <c r="E25" s="1179" t="s">
        <v>2631</v>
      </c>
      <c r="F25" s="1180"/>
      <c r="G25" s="1180"/>
      <c r="H25" s="387"/>
    </row>
    <row r="26" spans="1:8" ht="36.950000000000003" customHeight="1">
      <c r="A26" s="406">
        <v>22</v>
      </c>
      <c r="B26" s="1176" t="s">
        <v>2423</v>
      </c>
      <c r="C26" s="1177"/>
      <c r="D26" s="1178"/>
      <c r="E26" s="1179" t="s">
        <v>2934</v>
      </c>
      <c r="F26" s="1180"/>
      <c r="G26" s="1180"/>
      <c r="H26" s="387"/>
    </row>
    <row r="27" spans="1:8" ht="31.5" customHeight="1">
      <c r="A27" s="406">
        <v>23</v>
      </c>
      <c r="B27" s="1176" t="s">
        <v>2422</v>
      </c>
      <c r="C27" s="1177"/>
      <c r="D27" s="1178"/>
      <c r="E27" s="1179" t="s">
        <v>2045</v>
      </c>
      <c r="F27" s="1180"/>
      <c r="G27" s="1180"/>
      <c r="H27" s="387"/>
    </row>
  </sheetData>
  <sheetProtection password="A581" sheet="1" objects="1" scenarios="1" selectLockedCells="1" selectUnlockedCells="1"/>
  <mergeCells count="51">
    <mergeCell ref="B27:D27"/>
    <mergeCell ref="E27:G27"/>
    <mergeCell ref="A2:H2"/>
    <mergeCell ref="A1:H1"/>
    <mergeCell ref="E21:G21"/>
    <mergeCell ref="E22:G22"/>
    <mergeCell ref="A3:H3"/>
    <mergeCell ref="B4:D4"/>
    <mergeCell ref="E4:G4"/>
    <mergeCell ref="B5:D5"/>
    <mergeCell ref="E5:G5"/>
    <mergeCell ref="E16:G16"/>
    <mergeCell ref="E17:G17"/>
    <mergeCell ref="E26:G26"/>
    <mergeCell ref="E18:G18"/>
    <mergeCell ref="E19:G19"/>
    <mergeCell ref="E20:G20"/>
    <mergeCell ref="E23:G23"/>
    <mergeCell ref="E24:G24"/>
    <mergeCell ref="E25:G25"/>
    <mergeCell ref="E14:G14"/>
    <mergeCell ref="E15:G15"/>
    <mergeCell ref="B15:D15"/>
    <mergeCell ref="E11:G11"/>
    <mergeCell ref="B8:D8"/>
    <mergeCell ref="E8:G8"/>
    <mergeCell ref="B9:D9"/>
    <mergeCell ref="E9:G9"/>
    <mergeCell ref="B11:D11"/>
    <mergeCell ref="E12:G12"/>
    <mergeCell ref="E13:G13"/>
    <mergeCell ref="B12:D12"/>
    <mergeCell ref="B13:D13"/>
    <mergeCell ref="B14:D14"/>
    <mergeCell ref="B6:D6"/>
    <mergeCell ref="E6:G6"/>
    <mergeCell ref="B7:D7"/>
    <mergeCell ref="E7:G7"/>
    <mergeCell ref="E10:G10"/>
    <mergeCell ref="B10:D10"/>
    <mergeCell ref="B25:D25"/>
    <mergeCell ref="B26:D26"/>
    <mergeCell ref="B16:D16"/>
    <mergeCell ref="B17:D17"/>
    <mergeCell ref="B18:D18"/>
    <mergeCell ref="B19:D19"/>
    <mergeCell ref="B20:D20"/>
    <mergeCell ref="B21:D21"/>
    <mergeCell ref="B22:D22"/>
    <mergeCell ref="B23:D23"/>
    <mergeCell ref="B24:D2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6.xml><?xml version="1.0" encoding="utf-8"?>
<worksheet xmlns="http://schemas.openxmlformats.org/spreadsheetml/2006/main" xmlns:r="http://schemas.openxmlformats.org/officeDocument/2006/relationships">
  <sheetPr>
    <tabColor rgb="FF00B050"/>
  </sheetPr>
  <dimension ref="A1:H17"/>
  <sheetViews>
    <sheetView topLeftCell="A13" workbookViewId="0">
      <selection activeCell="P24" sqref="P24"/>
    </sheetView>
  </sheetViews>
  <sheetFormatPr defaultRowHeight="14.25"/>
  <cols>
    <col min="1" max="1" width="6.28515625" style="5" customWidth="1"/>
    <col min="2" max="2" width="8.85546875" style="5" customWidth="1"/>
    <col min="3" max="3" width="13.140625" style="5" customWidth="1"/>
    <col min="4" max="4" width="15" style="5" customWidth="1"/>
    <col min="5" max="5" width="9.140625" style="5" customWidth="1"/>
    <col min="6" max="6" width="16.5703125" style="5" customWidth="1"/>
    <col min="7" max="7" width="13.28515625" style="5" customWidth="1"/>
    <col min="8" max="8" width="17" style="5" customWidth="1"/>
    <col min="9" max="9" width="3" style="5" customWidth="1"/>
    <col min="10" max="16384" width="9.140625" style="5"/>
  </cols>
  <sheetData>
    <row r="1" spans="1:8" ht="27" customHeight="1">
      <c r="A1" s="1166" t="s">
        <v>31</v>
      </c>
      <c r="B1" s="1166"/>
      <c r="C1" s="1166"/>
      <c r="D1" s="1166"/>
      <c r="E1" s="1166"/>
      <c r="F1" s="1166"/>
      <c r="G1" s="1166"/>
      <c r="H1" s="1166"/>
    </row>
    <row r="2" spans="1:8" ht="22.5" customHeight="1">
      <c r="A2" s="1167" t="s">
        <v>1816</v>
      </c>
      <c r="B2" s="1168"/>
      <c r="C2" s="1168"/>
      <c r="D2" s="1168"/>
      <c r="E2" s="1168"/>
      <c r="F2" s="1168"/>
      <c r="G2" s="1168"/>
      <c r="H2" s="1168"/>
    </row>
    <row r="3" spans="1:8" ht="27" customHeight="1">
      <c r="A3" s="1169" t="s">
        <v>1331</v>
      </c>
      <c r="B3" s="1170"/>
      <c r="C3" s="1170"/>
      <c r="D3" s="1170"/>
      <c r="E3" s="1170"/>
      <c r="F3" s="1170"/>
      <c r="G3" s="1170"/>
      <c r="H3" s="1170"/>
    </row>
    <row r="4" spans="1:8" ht="34.5" customHeight="1">
      <c r="A4" s="400" t="s">
        <v>1243</v>
      </c>
      <c r="B4" s="1171" t="s">
        <v>1059</v>
      </c>
      <c r="C4" s="1171"/>
      <c r="D4" s="1171"/>
      <c r="E4" s="1171" t="s">
        <v>1244</v>
      </c>
      <c r="F4" s="1172"/>
      <c r="G4" s="1172"/>
      <c r="H4" s="522" t="s">
        <v>1296</v>
      </c>
    </row>
    <row r="5" spans="1:8" ht="47.1" customHeight="1">
      <c r="A5" s="406">
        <v>1</v>
      </c>
      <c r="B5" s="1176" t="s">
        <v>2424</v>
      </c>
      <c r="C5" s="1177"/>
      <c r="D5" s="1178"/>
      <c r="E5" s="1179" t="s">
        <v>2046</v>
      </c>
      <c r="F5" s="1180"/>
      <c r="G5" s="1180"/>
      <c r="H5" s="387"/>
    </row>
    <row r="6" spans="1:8" ht="47.1" customHeight="1">
      <c r="A6" s="406">
        <v>2</v>
      </c>
      <c r="B6" s="1176" t="s">
        <v>2425</v>
      </c>
      <c r="C6" s="1177"/>
      <c r="D6" s="1178"/>
      <c r="E6" s="1179" t="s">
        <v>2047</v>
      </c>
      <c r="F6" s="1180"/>
      <c r="G6" s="1180"/>
      <c r="H6" s="387"/>
    </row>
    <row r="7" spans="1:8" ht="47.1" customHeight="1">
      <c r="A7" s="406">
        <v>3</v>
      </c>
      <c r="B7" s="1176" t="s">
        <v>2936</v>
      </c>
      <c r="C7" s="1177"/>
      <c r="D7" s="1178"/>
      <c r="E7" s="1179" t="s">
        <v>2632</v>
      </c>
      <c r="F7" s="1180"/>
      <c r="G7" s="1180"/>
      <c r="H7" s="387"/>
    </row>
    <row r="8" spans="1:8" ht="47.1" customHeight="1">
      <c r="A8" s="406">
        <v>4</v>
      </c>
      <c r="B8" s="1176" t="s">
        <v>2426</v>
      </c>
      <c r="C8" s="1177"/>
      <c r="D8" s="1178"/>
      <c r="E8" s="1179" t="s">
        <v>2048</v>
      </c>
      <c r="F8" s="1180"/>
      <c r="G8" s="1180"/>
      <c r="H8" s="387"/>
    </row>
    <row r="9" spans="1:8" ht="47.1" customHeight="1">
      <c r="A9" s="406">
        <v>5</v>
      </c>
      <c r="B9" s="1176" t="s">
        <v>2427</v>
      </c>
      <c r="C9" s="1177"/>
      <c r="D9" s="1178"/>
      <c r="E9" s="1179" t="s">
        <v>2049</v>
      </c>
      <c r="F9" s="1180"/>
      <c r="G9" s="1180"/>
      <c r="H9" s="387"/>
    </row>
    <row r="10" spans="1:8" ht="47.1" customHeight="1">
      <c r="A10" s="406">
        <v>6</v>
      </c>
      <c r="B10" s="1176" t="s">
        <v>2428</v>
      </c>
      <c r="C10" s="1177"/>
      <c r="D10" s="1178"/>
      <c r="E10" s="1179" t="s">
        <v>2633</v>
      </c>
      <c r="F10" s="1180"/>
      <c r="G10" s="1180"/>
      <c r="H10" s="387"/>
    </row>
    <row r="11" spans="1:8" ht="47.1" customHeight="1">
      <c r="A11" s="406">
        <v>7</v>
      </c>
      <c r="B11" s="1176" t="s">
        <v>2429</v>
      </c>
      <c r="C11" s="1177"/>
      <c r="D11" s="1178"/>
      <c r="E11" s="1179" t="s">
        <v>2050</v>
      </c>
      <c r="F11" s="1180"/>
      <c r="G11" s="1180"/>
      <c r="H11" s="387"/>
    </row>
    <row r="12" spans="1:8" ht="47.1" customHeight="1">
      <c r="A12" s="406">
        <v>8</v>
      </c>
      <c r="B12" s="1176" t="s">
        <v>2430</v>
      </c>
      <c r="C12" s="1177"/>
      <c r="D12" s="1178"/>
      <c r="E12" s="1179" t="s">
        <v>2051</v>
      </c>
      <c r="F12" s="1180"/>
      <c r="G12" s="1180"/>
      <c r="H12" s="387"/>
    </row>
    <row r="13" spans="1:8" ht="47.1" customHeight="1">
      <c r="A13" s="406">
        <v>9</v>
      </c>
      <c r="B13" s="1176" t="s">
        <v>2861</v>
      </c>
      <c r="C13" s="1177"/>
      <c r="D13" s="1178"/>
      <c r="E13" s="1179" t="s">
        <v>2860</v>
      </c>
      <c r="F13" s="1180"/>
      <c r="G13" s="1180"/>
      <c r="H13" s="387"/>
    </row>
    <row r="14" spans="1:8" ht="47.1" customHeight="1">
      <c r="A14" s="406">
        <v>10</v>
      </c>
      <c r="B14" s="1176" t="s">
        <v>2715</v>
      </c>
      <c r="C14" s="1177"/>
      <c r="D14" s="1178"/>
      <c r="E14" s="1179" t="s">
        <v>2714</v>
      </c>
      <c r="F14" s="1180"/>
      <c r="G14" s="1180"/>
      <c r="H14" s="387"/>
    </row>
    <row r="15" spans="1:8" ht="47.1" customHeight="1">
      <c r="A15" s="406">
        <v>11</v>
      </c>
      <c r="B15" s="1176"/>
      <c r="C15" s="1177"/>
      <c r="D15" s="407"/>
      <c r="E15" s="1179"/>
      <c r="F15" s="1180"/>
      <c r="G15" s="1180"/>
      <c r="H15" s="387"/>
    </row>
    <row r="16" spans="1:8" ht="47.1" customHeight="1">
      <c r="A16" s="406">
        <v>12</v>
      </c>
      <c r="B16" s="1176"/>
      <c r="C16" s="1177"/>
      <c r="D16" s="407"/>
      <c r="E16" s="1179"/>
      <c r="F16" s="1180"/>
      <c r="G16" s="1180"/>
      <c r="H16" s="387"/>
    </row>
    <row r="17" spans="1:8" ht="47.1" customHeight="1">
      <c r="A17" s="406">
        <v>13</v>
      </c>
      <c r="B17" s="1176"/>
      <c r="C17" s="1177"/>
      <c r="D17" s="407"/>
      <c r="E17" s="1179"/>
      <c r="F17" s="1180"/>
      <c r="G17" s="1180"/>
      <c r="H17" s="387"/>
    </row>
  </sheetData>
  <sheetProtection password="A581" sheet="1" objects="1" scenarios="1" selectLockedCells="1" selectUnlockedCells="1"/>
  <mergeCells count="31">
    <mergeCell ref="B15:C15"/>
    <mergeCell ref="E15:G15"/>
    <mergeCell ref="B16:C16"/>
    <mergeCell ref="E16:G16"/>
    <mergeCell ref="B17:C17"/>
    <mergeCell ref="E17:G17"/>
    <mergeCell ref="E12:G12"/>
    <mergeCell ref="E13:G13"/>
    <mergeCell ref="E14:G14"/>
    <mergeCell ref="B12:D12"/>
    <mergeCell ref="B13:D13"/>
    <mergeCell ref="B14:D14"/>
    <mergeCell ref="B9:D9"/>
    <mergeCell ref="E9:G9"/>
    <mergeCell ref="E10:G10"/>
    <mergeCell ref="E11:G11"/>
    <mergeCell ref="B10:D10"/>
    <mergeCell ref="B11:D11"/>
    <mergeCell ref="B6:D6"/>
    <mergeCell ref="E6:G6"/>
    <mergeCell ref="B7:D7"/>
    <mergeCell ref="E7:G7"/>
    <mergeCell ref="B8:D8"/>
    <mergeCell ref="E8:G8"/>
    <mergeCell ref="B5:D5"/>
    <mergeCell ref="E5:G5"/>
    <mergeCell ref="A1:H1"/>
    <mergeCell ref="A2:H2"/>
    <mergeCell ref="A3:H3"/>
    <mergeCell ref="B4:D4"/>
    <mergeCell ref="E4:G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7.xml><?xml version="1.0" encoding="utf-8"?>
<worksheet xmlns="http://schemas.openxmlformats.org/spreadsheetml/2006/main" xmlns:r="http://schemas.openxmlformats.org/officeDocument/2006/relationships">
  <sheetPr>
    <tabColor rgb="FF00B050"/>
  </sheetPr>
  <dimension ref="A1:H21"/>
  <sheetViews>
    <sheetView topLeftCell="A14" workbookViewId="0">
      <selection activeCell="P24" sqref="P24"/>
    </sheetView>
  </sheetViews>
  <sheetFormatPr defaultRowHeight="14.25"/>
  <cols>
    <col min="1" max="1" width="6.28515625" style="5" customWidth="1"/>
    <col min="2" max="2" width="8.85546875" style="5" customWidth="1"/>
    <col min="3" max="3" width="13.140625" style="5" customWidth="1"/>
    <col min="4" max="4" width="15" style="5" customWidth="1"/>
    <col min="5" max="5" width="9.140625" style="5" customWidth="1"/>
    <col min="6" max="6" width="16.5703125" style="5" customWidth="1"/>
    <col min="7" max="7" width="13.28515625" style="5" customWidth="1"/>
    <col min="8" max="8" width="17" style="5" customWidth="1"/>
    <col min="9" max="9" width="3" style="5" customWidth="1"/>
    <col min="10" max="16384" width="9.140625" style="5"/>
  </cols>
  <sheetData>
    <row r="1" spans="1:8" ht="27" customHeight="1">
      <c r="A1" s="1166" t="s">
        <v>31</v>
      </c>
      <c r="B1" s="1166"/>
      <c r="C1" s="1166"/>
      <c r="D1" s="1166"/>
      <c r="E1" s="1166"/>
      <c r="F1" s="1166"/>
      <c r="G1" s="1166"/>
      <c r="H1" s="1166"/>
    </row>
    <row r="2" spans="1:8" ht="22.5" customHeight="1">
      <c r="A2" s="1167" t="s">
        <v>1817</v>
      </c>
      <c r="B2" s="1168"/>
      <c r="C2" s="1168"/>
      <c r="D2" s="1168"/>
      <c r="E2" s="1168"/>
      <c r="F2" s="1168"/>
      <c r="G2" s="1168"/>
      <c r="H2" s="1168"/>
    </row>
    <row r="3" spans="1:8" ht="27" customHeight="1">
      <c r="A3" s="1169" t="s">
        <v>1331</v>
      </c>
      <c r="B3" s="1170"/>
      <c r="C3" s="1170"/>
      <c r="D3" s="1170"/>
      <c r="E3" s="1170"/>
      <c r="F3" s="1170"/>
      <c r="G3" s="1170"/>
      <c r="H3" s="1170"/>
    </row>
    <row r="4" spans="1:8" ht="34.5" customHeight="1">
      <c r="A4" s="400" t="s">
        <v>1243</v>
      </c>
      <c r="B4" s="1171" t="s">
        <v>1059</v>
      </c>
      <c r="C4" s="1171"/>
      <c r="D4" s="1171"/>
      <c r="E4" s="1171" t="s">
        <v>1244</v>
      </c>
      <c r="F4" s="1172"/>
      <c r="G4" s="1172"/>
      <c r="H4" s="522" t="s">
        <v>1296</v>
      </c>
    </row>
    <row r="5" spans="1:8" ht="36.950000000000003" customHeight="1">
      <c r="A5" s="406">
        <v>1</v>
      </c>
      <c r="B5" s="1176" t="s">
        <v>2937</v>
      </c>
      <c r="C5" s="1177"/>
      <c r="D5" s="1178"/>
      <c r="E5" s="1179" t="s">
        <v>2052</v>
      </c>
      <c r="F5" s="1180"/>
      <c r="G5" s="1180"/>
      <c r="H5" s="387"/>
    </row>
    <row r="6" spans="1:8" ht="36.950000000000003" customHeight="1">
      <c r="A6" s="406">
        <v>2</v>
      </c>
      <c r="B6" s="1176" t="s">
        <v>2938</v>
      </c>
      <c r="C6" s="1177"/>
      <c r="D6" s="1178"/>
      <c r="E6" s="1179" t="s">
        <v>2053</v>
      </c>
      <c r="F6" s="1180"/>
      <c r="G6" s="1180"/>
      <c r="H6" s="387"/>
    </row>
    <row r="7" spans="1:8" ht="36.950000000000003" customHeight="1">
      <c r="A7" s="406">
        <v>3</v>
      </c>
      <c r="B7" s="1176" t="s">
        <v>2939</v>
      </c>
      <c r="C7" s="1177"/>
      <c r="D7" s="1178"/>
      <c r="E7" s="1179" t="s">
        <v>2054</v>
      </c>
      <c r="F7" s="1180"/>
      <c r="G7" s="1180"/>
      <c r="H7" s="387"/>
    </row>
    <row r="8" spans="1:8" ht="36.950000000000003" customHeight="1">
      <c r="A8" s="406">
        <v>4</v>
      </c>
      <c r="B8" s="1176" t="s">
        <v>2642</v>
      </c>
      <c r="C8" s="1177"/>
      <c r="D8" s="1178"/>
      <c r="E8" s="1179" t="s">
        <v>2635</v>
      </c>
      <c r="F8" s="1180"/>
      <c r="G8" s="1180"/>
      <c r="H8" s="387"/>
    </row>
    <row r="9" spans="1:8" ht="36.950000000000003" customHeight="1">
      <c r="A9" s="406">
        <v>5</v>
      </c>
      <c r="B9" s="1176" t="s">
        <v>2641</v>
      </c>
      <c r="C9" s="1177"/>
      <c r="D9" s="1178"/>
      <c r="E9" s="1179" t="s">
        <v>2636</v>
      </c>
      <c r="F9" s="1180"/>
      <c r="G9" s="1180"/>
      <c r="H9" s="387"/>
    </row>
    <row r="10" spans="1:8" ht="36.950000000000003" customHeight="1">
      <c r="A10" s="406">
        <v>6</v>
      </c>
      <c r="B10" s="1176" t="s">
        <v>2643</v>
      </c>
      <c r="C10" s="1177"/>
      <c r="D10" s="1178"/>
      <c r="E10" s="1179" t="s">
        <v>2637</v>
      </c>
      <c r="F10" s="1180"/>
      <c r="G10" s="1180"/>
      <c r="H10" s="387"/>
    </row>
    <row r="11" spans="1:8" ht="36.950000000000003" customHeight="1">
      <c r="A11" s="406">
        <v>7</v>
      </c>
      <c r="B11" s="1176" t="s">
        <v>2644</v>
      </c>
      <c r="C11" s="1177"/>
      <c r="D11" s="1178"/>
      <c r="E11" s="1179" t="s">
        <v>2638</v>
      </c>
      <c r="F11" s="1180"/>
      <c r="G11" s="1180"/>
      <c r="H11" s="387"/>
    </row>
    <row r="12" spans="1:8" ht="36.950000000000003" customHeight="1">
      <c r="A12" s="406">
        <v>8</v>
      </c>
      <c r="B12" s="1176" t="s">
        <v>2645</v>
      </c>
      <c r="C12" s="1177"/>
      <c r="D12" s="1178"/>
      <c r="E12" s="1179" t="s">
        <v>2639</v>
      </c>
      <c r="F12" s="1180"/>
      <c r="G12" s="1180"/>
      <c r="H12" s="387"/>
    </row>
    <row r="13" spans="1:8" ht="36.950000000000003" customHeight="1">
      <c r="A13" s="406">
        <v>9</v>
      </c>
      <c r="B13" s="1176" t="s">
        <v>2646</v>
      </c>
      <c r="C13" s="1177"/>
      <c r="D13" s="1178"/>
      <c r="E13" s="1179" t="s">
        <v>2640</v>
      </c>
      <c r="F13" s="1180"/>
      <c r="G13" s="1180"/>
      <c r="H13" s="387"/>
    </row>
    <row r="14" spans="1:8" ht="36.950000000000003" customHeight="1">
      <c r="A14" s="406">
        <v>10</v>
      </c>
      <c r="B14" s="1176"/>
      <c r="C14" s="1177"/>
      <c r="D14" s="407"/>
      <c r="E14" s="1179"/>
      <c r="F14" s="1180"/>
      <c r="G14" s="1180"/>
      <c r="H14" s="387"/>
    </row>
    <row r="15" spans="1:8" ht="36.950000000000003" customHeight="1">
      <c r="A15" s="406">
        <v>11</v>
      </c>
      <c r="B15" s="1176"/>
      <c r="C15" s="1177"/>
      <c r="D15" s="407"/>
      <c r="E15" s="1179"/>
      <c r="F15" s="1180"/>
      <c r="G15" s="1180"/>
      <c r="H15" s="387"/>
    </row>
    <row r="16" spans="1:8" ht="36.950000000000003" customHeight="1">
      <c r="A16" s="406">
        <v>12</v>
      </c>
      <c r="B16" s="1176"/>
      <c r="C16" s="1177"/>
      <c r="D16" s="407"/>
      <c r="E16" s="1179"/>
      <c r="F16" s="1180"/>
      <c r="G16" s="1180"/>
      <c r="H16" s="387"/>
    </row>
    <row r="17" spans="1:8" ht="36.950000000000003" customHeight="1">
      <c r="A17" s="406">
        <v>13</v>
      </c>
      <c r="B17" s="1176"/>
      <c r="C17" s="1177"/>
      <c r="D17" s="407"/>
      <c r="E17" s="1179"/>
      <c r="F17" s="1180"/>
      <c r="G17" s="1180"/>
      <c r="H17" s="387"/>
    </row>
    <row r="18" spans="1:8" ht="36.950000000000003" customHeight="1">
      <c r="A18" s="406">
        <v>14</v>
      </c>
      <c r="B18" s="1176"/>
      <c r="C18" s="1177"/>
      <c r="D18" s="407"/>
      <c r="E18" s="1179"/>
      <c r="F18" s="1180"/>
      <c r="G18" s="1180"/>
      <c r="H18" s="387"/>
    </row>
    <row r="19" spans="1:8" ht="36.950000000000003" customHeight="1">
      <c r="A19" s="406">
        <v>15</v>
      </c>
      <c r="B19" s="1176"/>
      <c r="C19" s="1177"/>
      <c r="D19" s="407"/>
      <c r="E19" s="1179"/>
      <c r="F19" s="1180"/>
      <c r="G19" s="1180"/>
      <c r="H19" s="387"/>
    </row>
    <row r="20" spans="1:8" ht="36.950000000000003" customHeight="1">
      <c r="A20" s="406">
        <v>16</v>
      </c>
      <c r="B20" s="1176"/>
      <c r="C20" s="1177"/>
      <c r="D20" s="407"/>
      <c r="E20" s="1179"/>
      <c r="F20" s="1180"/>
      <c r="G20" s="1180"/>
      <c r="H20" s="387"/>
    </row>
    <row r="21" spans="1:8" ht="36.950000000000003" customHeight="1">
      <c r="A21" s="406">
        <v>17</v>
      </c>
      <c r="B21" s="1176"/>
      <c r="C21" s="1177"/>
      <c r="D21" s="407"/>
      <c r="E21" s="1179"/>
      <c r="F21" s="1180"/>
      <c r="G21" s="1180"/>
      <c r="H21" s="387"/>
    </row>
  </sheetData>
  <sheetProtection password="A581" sheet="1" objects="1" scenarios="1" selectLockedCells="1" selectUnlockedCells="1"/>
  <mergeCells count="39">
    <mergeCell ref="B21:C21"/>
    <mergeCell ref="E21:G21"/>
    <mergeCell ref="B18:C18"/>
    <mergeCell ref="E18:G18"/>
    <mergeCell ref="B19:C19"/>
    <mergeCell ref="E19:G19"/>
    <mergeCell ref="B20:C20"/>
    <mergeCell ref="E20:G20"/>
    <mergeCell ref="B15:C15"/>
    <mergeCell ref="E15:G15"/>
    <mergeCell ref="B16:C16"/>
    <mergeCell ref="E16:G16"/>
    <mergeCell ref="B17:C17"/>
    <mergeCell ref="E17:G17"/>
    <mergeCell ref="E12:G12"/>
    <mergeCell ref="E13:G13"/>
    <mergeCell ref="B14:C14"/>
    <mergeCell ref="E14:G14"/>
    <mergeCell ref="B12:D12"/>
    <mergeCell ref="B13:D13"/>
    <mergeCell ref="B9:D9"/>
    <mergeCell ref="E9:G9"/>
    <mergeCell ref="E10:G10"/>
    <mergeCell ref="E11:G11"/>
    <mergeCell ref="B10:D10"/>
    <mergeCell ref="B11:D11"/>
    <mergeCell ref="B6:D6"/>
    <mergeCell ref="E6:G6"/>
    <mergeCell ref="B7:D7"/>
    <mergeCell ref="E7:G7"/>
    <mergeCell ref="B8:D8"/>
    <mergeCell ref="E8:G8"/>
    <mergeCell ref="B5:D5"/>
    <mergeCell ref="E5:G5"/>
    <mergeCell ref="A1:H1"/>
    <mergeCell ref="A2:H2"/>
    <mergeCell ref="A3:H3"/>
    <mergeCell ref="B4:D4"/>
    <mergeCell ref="E4:G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xml><?xml version="1.0" encoding="utf-8"?>
<worksheet xmlns="http://schemas.openxmlformats.org/spreadsheetml/2006/main" xmlns:r="http://schemas.openxmlformats.org/officeDocument/2006/relationships">
  <sheetPr>
    <tabColor rgb="FF00B050"/>
  </sheetPr>
  <dimension ref="A1:K21"/>
  <sheetViews>
    <sheetView workbookViewId="0">
      <selection activeCell="P24" sqref="P24"/>
    </sheetView>
  </sheetViews>
  <sheetFormatPr defaultRowHeight="14.25"/>
  <cols>
    <col min="1" max="1" width="6.28515625" style="5" customWidth="1"/>
    <col min="2" max="2" width="8.85546875" style="5" customWidth="1"/>
    <col min="3" max="3" width="13.140625" style="5" customWidth="1"/>
    <col min="4" max="4" width="15" style="5" customWidth="1"/>
    <col min="5" max="5" width="9.140625" style="5" customWidth="1"/>
    <col min="6" max="6" width="16.5703125" style="5" customWidth="1"/>
    <col min="7" max="7" width="13.28515625" style="5" customWidth="1"/>
    <col min="8" max="8" width="17" style="5" customWidth="1"/>
    <col min="9" max="9" width="3" style="5" customWidth="1"/>
    <col min="10" max="16384" width="9.140625" style="5"/>
  </cols>
  <sheetData>
    <row r="1" spans="1:11" ht="27" customHeight="1">
      <c r="A1" s="1166" t="s">
        <v>31</v>
      </c>
      <c r="B1" s="1166"/>
      <c r="C1" s="1166"/>
      <c r="D1" s="1166"/>
      <c r="E1" s="1166"/>
      <c r="F1" s="1166"/>
      <c r="G1" s="1166"/>
      <c r="H1" s="1166"/>
    </row>
    <row r="2" spans="1:11" ht="22.5" customHeight="1">
      <c r="A2" s="1181" t="s">
        <v>1887</v>
      </c>
      <c r="B2" s="1182"/>
      <c r="C2" s="1182"/>
      <c r="D2" s="1182"/>
      <c r="E2" s="1182"/>
      <c r="F2" s="1182"/>
      <c r="G2" s="1182"/>
      <c r="H2" s="1182"/>
    </row>
    <row r="3" spans="1:11" ht="27" customHeight="1">
      <c r="A3" s="1169" t="s">
        <v>1331</v>
      </c>
      <c r="B3" s="1170"/>
      <c r="C3" s="1170"/>
      <c r="D3" s="1170"/>
      <c r="E3" s="1170"/>
      <c r="F3" s="1170"/>
      <c r="G3" s="1170"/>
      <c r="H3" s="1170"/>
    </row>
    <row r="4" spans="1:11" ht="34.5" customHeight="1">
      <c r="A4" s="400" t="s">
        <v>1243</v>
      </c>
      <c r="B4" s="1171" t="s">
        <v>1059</v>
      </c>
      <c r="C4" s="1171"/>
      <c r="D4" s="1171"/>
      <c r="E4" s="1171" t="s">
        <v>1244</v>
      </c>
      <c r="F4" s="1172"/>
      <c r="G4" s="1172"/>
      <c r="H4" s="522" t="s">
        <v>1296</v>
      </c>
    </row>
    <row r="5" spans="1:11" ht="36.950000000000003" customHeight="1">
      <c r="A5" s="406">
        <v>1</v>
      </c>
      <c r="B5" s="1176" t="s">
        <v>2431</v>
      </c>
      <c r="C5" s="1177"/>
      <c r="D5" s="1178"/>
      <c r="E5" s="1179" t="s">
        <v>2200</v>
      </c>
      <c r="F5" s="1180"/>
      <c r="G5" s="1180"/>
      <c r="H5" s="387"/>
      <c r="K5" s="533" t="s">
        <v>1829</v>
      </c>
    </row>
    <row r="6" spans="1:11" ht="36.950000000000003" customHeight="1">
      <c r="A6" s="406">
        <v>2</v>
      </c>
      <c r="B6" s="1176" t="s">
        <v>2432</v>
      </c>
      <c r="C6" s="1177"/>
      <c r="D6" s="1178"/>
      <c r="E6" s="1179" t="s">
        <v>2940</v>
      </c>
      <c r="F6" s="1180"/>
      <c r="G6" s="1180"/>
      <c r="H6" s="387"/>
      <c r="J6" s="533" t="s">
        <v>1829</v>
      </c>
    </row>
    <row r="7" spans="1:11" ht="36.950000000000003" customHeight="1">
      <c r="A7" s="406">
        <v>3</v>
      </c>
      <c r="B7" s="1176" t="s">
        <v>1409</v>
      </c>
      <c r="C7" s="1177"/>
      <c r="D7" s="1178"/>
      <c r="E7" s="1179" t="s">
        <v>2941</v>
      </c>
      <c r="F7" s="1180"/>
      <c r="G7" s="1180"/>
      <c r="H7" s="387"/>
      <c r="J7" s="533" t="s">
        <v>1829</v>
      </c>
    </row>
    <row r="8" spans="1:11" ht="36.950000000000003" customHeight="1">
      <c r="A8" s="406">
        <v>4</v>
      </c>
      <c r="B8" s="1176" t="s">
        <v>2202</v>
      </c>
      <c r="C8" s="1177"/>
      <c r="D8" s="1178"/>
      <c r="E8" s="1183" t="s">
        <v>2942</v>
      </c>
      <c r="F8" s="1184"/>
      <c r="G8" s="1185"/>
      <c r="H8" s="387"/>
    </row>
    <row r="9" spans="1:11" ht="36.950000000000003" customHeight="1">
      <c r="A9" s="406">
        <v>5</v>
      </c>
      <c r="B9" s="1176" t="s">
        <v>2175</v>
      </c>
      <c r="C9" s="1177"/>
      <c r="D9" s="1178"/>
      <c r="E9" s="1179" t="s">
        <v>2943</v>
      </c>
      <c r="F9" s="1180"/>
      <c r="G9" s="1180"/>
      <c r="H9" s="387"/>
    </row>
    <row r="10" spans="1:11" ht="36.950000000000003" customHeight="1">
      <c r="A10" s="406">
        <v>6</v>
      </c>
      <c r="B10" s="1176" t="s">
        <v>2658</v>
      </c>
      <c r="C10" s="1177"/>
      <c r="D10" s="1178"/>
      <c r="E10" s="1183" t="s">
        <v>2651</v>
      </c>
      <c r="F10" s="1184"/>
      <c r="G10" s="1185"/>
      <c r="H10" s="387"/>
    </row>
    <row r="11" spans="1:11" ht="36.950000000000003" customHeight="1">
      <c r="A11" s="406">
        <v>7</v>
      </c>
      <c r="B11" s="1176" t="s">
        <v>2657</v>
      </c>
      <c r="C11" s="1177"/>
      <c r="D11" s="1178"/>
      <c r="E11" s="1183" t="s">
        <v>2652</v>
      </c>
      <c r="F11" s="1184"/>
      <c r="G11" s="1185"/>
      <c r="H11" s="387"/>
    </row>
    <row r="12" spans="1:11" ht="36.950000000000003" customHeight="1">
      <c r="A12" s="406">
        <v>8</v>
      </c>
      <c r="B12" s="1176" t="s">
        <v>2660</v>
      </c>
      <c r="C12" s="1177"/>
      <c r="D12" s="1178"/>
      <c r="E12" s="1179" t="s">
        <v>2653</v>
      </c>
      <c r="F12" s="1180"/>
      <c r="G12" s="1180"/>
      <c r="H12" s="387"/>
    </row>
    <row r="13" spans="1:11" ht="36.950000000000003" customHeight="1">
      <c r="A13" s="406">
        <v>9</v>
      </c>
      <c r="B13" s="1176" t="s">
        <v>2661</v>
      </c>
      <c r="C13" s="1177"/>
      <c r="D13" s="1178"/>
      <c r="E13" s="1179" t="s">
        <v>2654</v>
      </c>
      <c r="F13" s="1180"/>
      <c r="G13" s="1180"/>
      <c r="H13" s="387"/>
    </row>
    <row r="14" spans="1:11" ht="36.950000000000003" customHeight="1">
      <c r="A14" s="406">
        <v>10</v>
      </c>
      <c r="B14" s="1176" t="s">
        <v>2662</v>
      </c>
      <c r="C14" s="1177"/>
      <c r="D14" s="1178"/>
      <c r="E14" s="1179" t="s">
        <v>2655</v>
      </c>
      <c r="F14" s="1180"/>
      <c r="G14" s="1180"/>
      <c r="H14" s="387"/>
    </row>
    <row r="15" spans="1:11" ht="36.950000000000003" customHeight="1">
      <c r="A15" s="406">
        <v>11</v>
      </c>
      <c r="B15" s="1176" t="s">
        <v>2663</v>
      </c>
      <c r="C15" s="1177"/>
      <c r="D15" s="1178"/>
      <c r="E15" s="1179" t="s">
        <v>2656</v>
      </c>
      <c r="F15" s="1180"/>
      <c r="G15" s="1180"/>
      <c r="H15" s="387"/>
    </row>
    <row r="16" spans="1:11" ht="36.950000000000003" customHeight="1">
      <c r="A16" s="406">
        <v>12</v>
      </c>
      <c r="B16" s="1176" t="s">
        <v>2664</v>
      </c>
      <c r="C16" s="1177"/>
      <c r="D16" s="1178"/>
      <c r="E16" s="1179" t="s">
        <v>2944</v>
      </c>
      <c r="F16" s="1180"/>
      <c r="G16" s="1180"/>
      <c r="H16" s="387"/>
    </row>
    <row r="17" spans="1:8" ht="36.950000000000003" customHeight="1">
      <c r="A17" s="406">
        <v>13</v>
      </c>
      <c r="B17" s="1176" t="s">
        <v>2385</v>
      </c>
      <c r="C17" s="1177"/>
      <c r="D17" s="1178"/>
      <c r="E17" s="1179" t="s">
        <v>2945</v>
      </c>
      <c r="F17" s="1180"/>
      <c r="G17" s="1180"/>
      <c r="H17" s="387"/>
    </row>
    <row r="18" spans="1:8" ht="36.950000000000003" customHeight="1">
      <c r="A18" s="406">
        <v>14</v>
      </c>
      <c r="B18" s="1176"/>
      <c r="C18" s="1177"/>
      <c r="D18" s="407"/>
      <c r="E18" s="1179"/>
      <c r="F18" s="1180"/>
      <c r="G18" s="1180"/>
      <c r="H18" s="387"/>
    </row>
    <row r="19" spans="1:8" ht="36.950000000000003" customHeight="1">
      <c r="A19" s="406">
        <v>15</v>
      </c>
      <c r="B19" s="1176"/>
      <c r="C19" s="1177"/>
      <c r="D19" s="407"/>
      <c r="E19" s="1179"/>
      <c r="F19" s="1180"/>
      <c r="G19" s="1180"/>
      <c r="H19" s="387"/>
    </row>
    <row r="20" spans="1:8" ht="36.950000000000003" customHeight="1">
      <c r="A20" s="406">
        <v>16</v>
      </c>
      <c r="B20" s="1176"/>
      <c r="C20" s="1177"/>
      <c r="D20" s="407"/>
      <c r="E20" s="1179"/>
      <c r="F20" s="1180"/>
      <c r="G20" s="1180"/>
      <c r="H20" s="387"/>
    </row>
    <row r="21" spans="1:8" ht="36.950000000000003" customHeight="1">
      <c r="A21" s="406">
        <v>17</v>
      </c>
      <c r="B21" s="1176"/>
      <c r="C21" s="1177"/>
      <c r="D21" s="407"/>
      <c r="E21" s="1179"/>
      <c r="F21" s="1180"/>
      <c r="G21" s="1180"/>
      <c r="H21" s="387"/>
    </row>
  </sheetData>
  <sheetProtection password="A581" sheet="1" objects="1" scenarios="1" selectLockedCells="1" selectUnlockedCells="1"/>
  <mergeCells count="39">
    <mergeCell ref="B21:C21"/>
    <mergeCell ref="E21:G21"/>
    <mergeCell ref="B18:C18"/>
    <mergeCell ref="E18:G18"/>
    <mergeCell ref="B19:C19"/>
    <mergeCell ref="E19:G19"/>
    <mergeCell ref="B20:C20"/>
    <mergeCell ref="E20:G20"/>
    <mergeCell ref="E15:G15"/>
    <mergeCell ref="E16:G16"/>
    <mergeCell ref="E17:G17"/>
    <mergeCell ref="B15:D15"/>
    <mergeCell ref="B16:D16"/>
    <mergeCell ref="B17:D17"/>
    <mergeCell ref="E12:G12"/>
    <mergeCell ref="E13:G13"/>
    <mergeCell ref="E14:G14"/>
    <mergeCell ref="B12:D12"/>
    <mergeCell ref="B13:D13"/>
    <mergeCell ref="B14:D14"/>
    <mergeCell ref="B9:D9"/>
    <mergeCell ref="E9:G9"/>
    <mergeCell ref="E10:G10"/>
    <mergeCell ref="E11:G11"/>
    <mergeCell ref="B10:D10"/>
    <mergeCell ref="B11:D11"/>
    <mergeCell ref="B6:D6"/>
    <mergeCell ref="E6:G6"/>
    <mergeCell ref="B7:D7"/>
    <mergeCell ref="E7:G7"/>
    <mergeCell ref="B8:D8"/>
    <mergeCell ref="E8:G8"/>
    <mergeCell ref="B5:D5"/>
    <mergeCell ref="E5:G5"/>
    <mergeCell ref="A1:H1"/>
    <mergeCell ref="A2:H2"/>
    <mergeCell ref="A3:H3"/>
    <mergeCell ref="B4:D4"/>
    <mergeCell ref="E4:G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9.xml><?xml version="1.0" encoding="utf-8"?>
<worksheet xmlns="http://schemas.openxmlformats.org/spreadsheetml/2006/main" xmlns:r="http://schemas.openxmlformats.org/officeDocument/2006/relationships">
  <sheetPr>
    <tabColor rgb="FF00B0F0"/>
  </sheetPr>
  <dimension ref="A1:I28"/>
  <sheetViews>
    <sheetView workbookViewId="0">
      <selection activeCell="J3" sqref="J3"/>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11.140625" style="5" customWidth="1"/>
    <col min="8" max="8" width="18.42578125" style="5" customWidth="1"/>
    <col min="9" max="9" width="3" style="5" customWidth="1"/>
    <col min="10" max="16384" width="9.140625" style="5"/>
  </cols>
  <sheetData>
    <row r="1" spans="1:9" ht="27" customHeight="1">
      <c r="A1" s="1189" t="s">
        <v>31</v>
      </c>
      <c r="B1" s="1189"/>
      <c r="C1" s="1189"/>
      <c r="D1" s="1189"/>
      <c r="E1" s="1189"/>
      <c r="F1" s="1189"/>
      <c r="G1" s="1189"/>
      <c r="H1" s="1189"/>
      <c r="I1" s="460"/>
    </row>
    <row r="2" spans="1:9" ht="27" customHeight="1">
      <c r="A2" s="1190" t="s">
        <v>2065</v>
      </c>
      <c r="B2" s="1190"/>
      <c r="C2" s="1190"/>
      <c r="D2" s="1190"/>
      <c r="E2" s="1190"/>
      <c r="F2" s="1190"/>
      <c r="G2" s="1190"/>
      <c r="H2" s="1190"/>
      <c r="I2" s="460"/>
    </row>
    <row r="3" spans="1:9" ht="27" customHeight="1">
      <c r="A3" s="1191" t="s">
        <v>1930</v>
      </c>
      <c r="B3" s="1191"/>
      <c r="C3" s="1191"/>
      <c r="D3" s="1191"/>
      <c r="E3" s="1191"/>
      <c r="F3" s="1191"/>
      <c r="G3" s="1191"/>
      <c r="H3" s="1191"/>
      <c r="I3" s="460"/>
    </row>
    <row r="4" spans="1:9" ht="27" customHeight="1">
      <c r="A4" s="1187" t="s">
        <v>1931</v>
      </c>
      <c r="B4" s="1187"/>
      <c r="C4" s="1187"/>
      <c r="D4" s="1187"/>
      <c r="E4" s="1187"/>
      <c r="F4" s="1187"/>
      <c r="G4" s="1187"/>
      <c r="H4" s="1187"/>
      <c r="I4" s="360"/>
    </row>
    <row r="5" spans="1:9" ht="27" customHeight="1">
      <c r="A5" s="1187" t="s">
        <v>1932</v>
      </c>
      <c r="B5" s="1187"/>
      <c r="C5" s="1187"/>
      <c r="D5" s="1187"/>
      <c r="E5" s="1187"/>
      <c r="F5" s="1187"/>
      <c r="G5" s="1187"/>
      <c r="H5" s="1187"/>
      <c r="I5" s="360"/>
    </row>
    <row r="6" spans="1:9" ht="27" customHeight="1">
      <c r="A6" s="1188" t="s">
        <v>2955</v>
      </c>
      <c r="B6" s="1188"/>
      <c r="C6" s="1188"/>
      <c r="D6" s="1188"/>
      <c r="E6" s="1188"/>
      <c r="F6" s="1188"/>
      <c r="G6" s="1188"/>
      <c r="H6" s="1188"/>
      <c r="I6" s="360"/>
    </row>
    <row r="7" spans="1:9" ht="27" customHeight="1">
      <c r="A7" s="1188"/>
      <c r="B7" s="1188"/>
      <c r="C7" s="1188"/>
      <c r="D7" s="1188"/>
      <c r="E7" s="1188"/>
      <c r="F7" s="1188"/>
      <c r="G7" s="1188"/>
      <c r="H7" s="1188"/>
      <c r="I7" s="360"/>
    </row>
    <row r="8" spans="1:9" ht="27" customHeight="1">
      <c r="A8" s="569" t="s">
        <v>1933</v>
      </c>
      <c r="B8" s="569"/>
      <c r="C8" s="569"/>
      <c r="D8" s="569"/>
      <c r="E8" s="569"/>
      <c r="F8" s="569"/>
      <c r="G8" s="569"/>
      <c r="H8" s="569"/>
      <c r="I8" s="360"/>
    </row>
    <row r="9" spans="1:9" ht="27" customHeight="1">
      <c r="A9" s="1187" t="s">
        <v>1934</v>
      </c>
      <c r="B9" s="1187"/>
      <c r="C9" s="1187"/>
      <c r="D9" s="1187"/>
      <c r="E9" s="1187"/>
      <c r="F9" s="1187"/>
      <c r="G9" s="1187"/>
      <c r="H9" s="1187"/>
      <c r="I9" s="360"/>
    </row>
    <row r="10" spans="1:9" ht="27" customHeight="1">
      <c r="A10" s="1187" t="s">
        <v>2946</v>
      </c>
      <c r="B10" s="1187"/>
      <c r="C10" s="1187"/>
      <c r="D10" s="1187"/>
      <c r="E10" s="1187"/>
      <c r="F10" s="1187"/>
      <c r="G10" s="1187"/>
      <c r="H10" s="1187"/>
      <c r="I10" s="360"/>
    </row>
    <row r="11" spans="1:9" ht="27" customHeight="1">
      <c r="A11" s="569" t="s">
        <v>1935</v>
      </c>
      <c r="B11" s="569"/>
      <c r="C11" s="569"/>
      <c r="D11" s="569"/>
      <c r="E11" s="569"/>
      <c r="F11" s="569"/>
      <c r="G11" s="569"/>
      <c r="H11" s="569"/>
      <c r="I11" s="360"/>
    </row>
    <row r="12" spans="1:9" ht="27" customHeight="1">
      <c r="A12" s="569" t="s">
        <v>1936</v>
      </c>
      <c r="B12" s="569"/>
      <c r="C12" s="569"/>
      <c r="D12" s="569"/>
      <c r="E12" s="569"/>
      <c r="F12" s="569"/>
      <c r="G12" s="569"/>
      <c r="H12" s="569"/>
      <c r="I12" s="360"/>
    </row>
    <row r="13" spans="1:9" ht="27" customHeight="1">
      <c r="A13" s="569" t="s">
        <v>1937</v>
      </c>
      <c r="B13" s="569"/>
      <c r="C13" s="569"/>
      <c r="D13" s="569"/>
      <c r="E13" s="569"/>
      <c r="F13" s="569"/>
      <c r="G13" s="569"/>
      <c r="H13" s="569"/>
      <c r="I13" s="360"/>
    </row>
    <row r="14" spans="1:9" ht="27" customHeight="1">
      <c r="A14" s="569" t="s">
        <v>1938</v>
      </c>
      <c r="B14" s="569"/>
      <c r="C14" s="569"/>
      <c r="D14" s="569"/>
      <c r="E14" s="569"/>
      <c r="F14" s="569"/>
      <c r="G14" s="569"/>
      <c r="H14" s="569"/>
      <c r="I14" s="360"/>
    </row>
    <row r="15" spans="1:9" ht="27" customHeight="1">
      <c r="A15" s="569" t="s">
        <v>2947</v>
      </c>
      <c r="B15" s="569"/>
      <c r="C15" s="569"/>
      <c r="D15" s="569"/>
      <c r="E15" s="569"/>
      <c r="F15" s="569"/>
      <c r="G15" s="569"/>
      <c r="H15" s="569"/>
      <c r="I15" s="360"/>
    </row>
    <row r="16" spans="1:9" ht="27" customHeight="1">
      <c r="A16" s="1186" t="s">
        <v>2948</v>
      </c>
      <c r="B16" s="1186"/>
      <c r="C16" s="1186"/>
      <c r="D16" s="1186"/>
      <c r="E16" s="1186"/>
      <c r="F16" s="1186"/>
      <c r="G16" s="1186"/>
      <c r="H16" s="1186"/>
      <c r="I16" s="360"/>
    </row>
    <row r="17" spans="1:9" ht="27" customHeight="1">
      <c r="A17" s="1081" t="s">
        <v>2949</v>
      </c>
      <c r="B17" s="1081"/>
      <c r="C17" s="1081"/>
      <c r="D17" s="1081"/>
      <c r="E17" s="1081"/>
      <c r="F17" s="1081"/>
      <c r="G17" s="1081"/>
      <c r="H17" s="1081"/>
      <c r="I17" s="1056"/>
    </row>
    <row r="18" spans="1:9" ht="27" customHeight="1">
      <c r="A18" s="1081" t="s">
        <v>2950</v>
      </c>
      <c r="B18" s="1081"/>
      <c r="C18" s="1081"/>
      <c r="D18" s="1081"/>
      <c r="E18" s="1081"/>
      <c r="F18" s="1081"/>
      <c r="G18" s="1081"/>
      <c r="H18" s="1081"/>
      <c r="I18" s="1056"/>
    </row>
    <row r="19" spans="1:9" ht="27" customHeight="1">
      <c r="A19" s="569" t="s">
        <v>1939</v>
      </c>
      <c r="B19" s="569"/>
      <c r="C19" s="569"/>
      <c r="D19" s="569"/>
      <c r="E19" s="569"/>
      <c r="F19" s="569"/>
      <c r="G19" s="569"/>
      <c r="H19" s="569"/>
      <c r="I19" s="360"/>
    </row>
    <row r="20" spans="1:9" ht="27" customHeight="1">
      <c r="A20" s="569" t="s">
        <v>1940</v>
      </c>
      <c r="B20" s="569"/>
      <c r="C20" s="569"/>
      <c r="D20" s="569"/>
      <c r="E20" s="569"/>
      <c r="F20" s="569"/>
      <c r="G20" s="569"/>
      <c r="H20" s="569"/>
      <c r="I20" s="360"/>
    </row>
    <row r="21" spans="1:9" ht="27" customHeight="1">
      <c r="A21" s="569" t="s">
        <v>2951</v>
      </c>
      <c r="B21" s="569"/>
      <c r="C21" s="569"/>
      <c r="D21" s="569"/>
      <c r="E21" s="569"/>
      <c r="F21" s="569"/>
      <c r="G21" s="569"/>
      <c r="H21" s="569"/>
      <c r="I21" s="360"/>
    </row>
    <row r="22" spans="1:9" ht="20.25">
      <c r="A22" s="569" t="s">
        <v>2952</v>
      </c>
      <c r="B22" s="569"/>
      <c r="C22" s="569"/>
      <c r="D22" s="569"/>
      <c r="E22" s="569"/>
      <c r="F22" s="569"/>
      <c r="G22" s="569"/>
      <c r="H22" s="569"/>
      <c r="I22" s="360"/>
    </row>
    <row r="23" spans="1:9" ht="20.25">
      <c r="A23" s="1187" t="s">
        <v>2953</v>
      </c>
      <c r="B23" s="1187"/>
      <c r="C23" s="1187"/>
      <c r="D23" s="1187"/>
      <c r="E23" s="1187"/>
      <c r="F23" s="1187"/>
      <c r="G23" s="1187"/>
      <c r="H23" s="1187"/>
      <c r="I23" s="360"/>
    </row>
    <row r="24" spans="1:9" ht="20.25">
      <c r="A24" s="1187" t="s">
        <v>2954</v>
      </c>
      <c r="B24" s="1187"/>
      <c r="C24" s="1187"/>
      <c r="D24" s="1187"/>
      <c r="E24" s="1187"/>
      <c r="F24" s="1187"/>
      <c r="G24" s="1187"/>
      <c r="H24" s="1187"/>
      <c r="I24" s="360"/>
    </row>
    <row r="25" spans="1:9" ht="20.25">
      <c r="A25" s="360"/>
      <c r="B25" s="360"/>
      <c r="C25" s="360"/>
      <c r="D25" s="360"/>
      <c r="E25" s="360"/>
      <c r="F25" s="360"/>
      <c r="G25" s="360"/>
      <c r="H25" s="360"/>
      <c r="I25" s="360"/>
    </row>
    <row r="26" spans="1:9" ht="20.25">
      <c r="A26" s="567"/>
      <c r="B26" s="567"/>
      <c r="C26" s="567"/>
      <c r="D26" s="567"/>
      <c r="E26" s="567"/>
      <c r="F26" s="567"/>
      <c r="G26" s="567"/>
      <c r="H26" s="567"/>
      <c r="I26" s="567"/>
    </row>
    <row r="27" spans="1:9" ht="20.25">
      <c r="A27" s="567"/>
      <c r="B27" s="567"/>
      <c r="C27" s="567"/>
      <c r="D27" s="567"/>
      <c r="E27" s="567"/>
      <c r="F27" s="567"/>
      <c r="G27" s="567"/>
      <c r="H27" s="567"/>
      <c r="I27" s="567"/>
    </row>
    <row r="28" spans="1:9" ht="20.25">
      <c r="A28" s="567"/>
      <c r="B28" s="567"/>
      <c r="C28" s="567"/>
      <c r="D28" s="567"/>
      <c r="E28" s="567"/>
      <c r="F28" s="567"/>
      <c r="G28" s="567"/>
      <c r="H28" s="567"/>
      <c r="I28" s="567"/>
    </row>
  </sheetData>
  <sheetProtection selectLockedCells="1" selectUnlockedCells="1"/>
  <mergeCells count="11">
    <mergeCell ref="A1:H1"/>
    <mergeCell ref="A2:H2"/>
    <mergeCell ref="A3:H3"/>
    <mergeCell ref="A4:H4"/>
    <mergeCell ref="A5:H5"/>
    <mergeCell ref="A16:H16"/>
    <mergeCell ref="A23:H23"/>
    <mergeCell ref="A24:H24"/>
    <mergeCell ref="A6:H7"/>
    <mergeCell ref="A10:H10"/>
    <mergeCell ref="A9:H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0.xml><?xml version="1.0" encoding="utf-8"?>
<worksheet xmlns="http://schemas.openxmlformats.org/spreadsheetml/2006/main" xmlns:r="http://schemas.openxmlformats.org/officeDocument/2006/relationships">
  <sheetPr>
    <tabColor rgb="FF00B0F0"/>
  </sheetPr>
  <dimension ref="A1:I28"/>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15.85546875" style="5" customWidth="1"/>
    <col min="8" max="8" width="3" style="5" customWidth="1"/>
    <col min="9" max="16384" width="9.140625" style="5"/>
  </cols>
  <sheetData>
    <row r="1" spans="1:9" ht="27" customHeight="1">
      <c r="A1" s="1192" t="s">
        <v>31</v>
      </c>
      <c r="B1" s="1192"/>
      <c r="C1" s="1192"/>
      <c r="D1" s="1192"/>
      <c r="E1" s="1192"/>
      <c r="F1" s="1192"/>
      <c r="G1" s="1192"/>
      <c r="H1" s="1192"/>
      <c r="I1" s="1192"/>
    </row>
    <row r="2" spans="1:9" ht="27" customHeight="1">
      <c r="A2" s="1190" t="s">
        <v>2065</v>
      </c>
      <c r="B2" s="1190"/>
      <c r="C2" s="1190"/>
      <c r="D2" s="1190"/>
      <c r="E2" s="1190"/>
      <c r="F2" s="1190"/>
      <c r="G2" s="1190"/>
      <c r="H2" s="1190"/>
      <c r="I2" s="1190"/>
    </row>
    <row r="3" spans="1:9" ht="27" customHeight="1">
      <c r="A3" s="1193" t="s">
        <v>2956</v>
      </c>
      <c r="B3" s="1193"/>
      <c r="C3" s="1193"/>
      <c r="D3" s="1193"/>
      <c r="E3" s="1193"/>
      <c r="F3" s="1193"/>
      <c r="G3" s="1193"/>
      <c r="H3" s="1193"/>
      <c r="I3" s="1193"/>
    </row>
    <row r="4" spans="1:9" ht="27" customHeight="1">
      <c r="A4" s="569" t="s">
        <v>1941</v>
      </c>
      <c r="B4" s="569"/>
      <c r="C4" s="569"/>
      <c r="D4" s="569"/>
      <c r="E4" s="569"/>
      <c r="F4" s="569"/>
      <c r="G4" s="569"/>
      <c r="H4" s="569"/>
      <c r="I4" s="569"/>
    </row>
    <row r="5" spans="1:9" ht="27" customHeight="1">
      <c r="A5" s="569" t="s">
        <v>1942</v>
      </c>
      <c r="B5" s="569"/>
      <c r="C5" s="569"/>
      <c r="D5" s="569"/>
      <c r="E5" s="569"/>
      <c r="F5" s="569"/>
      <c r="G5" s="569"/>
      <c r="H5" s="596"/>
      <c r="I5" s="576"/>
    </row>
    <row r="6" spans="1:9" ht="27" customHeight="1">
      <c r="A6" s="569" t="s">
        <v>1943</v>
      </c>
      <c r="B6" s="569"/>
      <c r="C6" s="569"/>
      <c r="D6" s="569"/>
      <c r="E6" s="569"/>
      <c r="F6" s="569"/>
      <c r="G6" s="569"/>
      <c r="H6" s="596"/>
      <c r="I6" s="576"/>
    </row>
    <row r="7" spans="1:9" ht="27" customHeight="1">
      <c r="A7" s="569" t="s">
        <v>1944</v>
      </c>
      <c r="B7" s="569"/>
      <c r="C7" s="569"/>
      <c r="D7" s="569"/>
      <c r="E7" s="569"/>
      <c r="F7" s="569"/>
      <c r="G7" s="569"/>
      <c r="H7" s="596"/>
      <c r="I7" s="576"/>
    </row>
    <row r="8" spans="1:9" ht="27" customHeight="1">
      <c r="A8" s="569" t="s">
        <v>1945</v>
      </c>
      <c r="B8" s="569"/>
      <c r="C8" s="569"/>
      <c r="D8" s="569"/>
      <c r="E8" s="569"/>
      <c r="F8" s="569"/>
      <c r="G8" s="569"/>
      <c r="H8" s="596"/>
      <c r="I8" s="576"/>
    </row>
    <row r="9" spans="1:9" ht="27" customHeight="1">
      <c r="A9" s="569" t="s">
        <v>1946</v>
      </c>
      <c r="B9" s="569"/>
      <c r="C9" s="569"/>
      <c r="D9" s="569"/>
      <c r="E9" s="569"/>
      <c r="F9" s="569"/>
      <c r="G9" s="569"/>
      <c r="H9" s="596"/>
      <c r="I9" s="576"/>
    </row>
    <row r="10" spans="1:9" ht="27" customHeight="1">
      <c r="A10" s="569" t="s">
        <v>1947</v>
      </c>
      <c r="B10" s="569"/>
      <c r="C10" s="569"/>
      <c r="D10" s="569"/>
      <c r="E10" s="569"/>
      <c r="F10" s="569"/>
      <c r="G10" s="569"/>
      <c r="H10" s="596"/>
      <c r="I10" s="576"/>
    </row>
    <row r="11" spans="1:9" ht="27" customHeight="1">
      <c r="A11" s="569" t="s">
        <v>1948</v>
      </c>
      <c r="B11" s="569"/>
      <c r="C11" s="569"/>
      <c r="D11" s="569"/>
      <c r="E11" s="569"/>
      <c r="F11" s="569"/>
      <c r="G11" s="569"/>
      <c r="H11" s="596"/>
      <c r="I11" s="576"/>
    </row>
    <row r="12" spans="1:9" ht="27" customHeight="1">
      <c r="A12" s="569" t="s">
        <v>1949</v>
      </c>
      <c r="B12" s="569"/>
      <c r="C12" s="569"/>
      <c r="D12" s="569"/>
      <c r="E12" s="569"/>
      <c r="F12" s="569"/>
      <c r="G12" s="569"/>
      <c r="H12" s="596"/>
      <c r="I12" s="576"/>
    </row>
    <row r="13" spans="1:9" ht="27" customHeight="1">
      <c r="A13" s="569" t="s">
        <v>2007</v>
      </c>
      <c r="B13" s="569"/>
      <c r="C13" s="569"/>
      <c r="D13" s="569"/>
      <c r="E13" s="569"/>
      <c r="F13" s="569"/>
      <c r="G13" s="569"/>
      <c r="H13" s="596"/>
      <c r="I13" s="576"/>
    </row>
    <row r="14" spans="1:9" ht="27" customHeight="1">
      <c r="A14" s="569" t="s">
        <v>1950</v>
      </c>
      <c r="B14" s="569"/>
      <c r="C14" s="569"/>
      <c r="D14" s="569"/>
      <c r="E14" s="569"/>
      <c r="F14" s="569"/>
      <c r="G14" s="569"/>
      <c r="H14" s="596"/>
      <c r="I14" s="576"/>
    </row>
    <row r="15" spans="1:9" ht="27" customHeight="1">
      <c r="A15" s="569" t="s">
        <v>1951</v>
      </c>
      <c r="B15" s="569"/>
      <c r="C15" s="569"/>
      <c r="D15" s="569"/>
      <c r="E15" s="569"/>
      <c r="F15" s="569"/>
      <c r="G15" s="569"/>
      <c r="H15" s="596"/>
      <c r="I15" s="576"/>
    </row>
    <row r="16" spans="1:9" ht="27" customHeight="1">
      <c r="A16" s="569" t="s">
        <v>1952</v>
      </c>
      <c r="B16" s="569"/>
      <c r="C16" s="569"/>
      <c r="D16" s="569"/>
      <c r="E16" s="569"/>
      <c r="F16" s="569"/>
      <c r="G16" s="569"/>
      <c r="H16" s="596"/>
      <c r="I16" s="576"/>
    </row>
    <row r="17" spans="1:9" ht="27" customHeight="1">
      <c r="A17" s="569" t="s">
        <v>1953</v>
      </c>
      <c r="B17" s="569"/>
      <c r="C17" s="569"/>
      <c r="D17" s="569"/>
      <c r="E17" s="569"/>
      <c r="F17" s="569"/>
      <c r="G17" s="569"/>
      <c r="H17" s="596"/>
      <c r="I17" s="576"/>
    </row>
    <row r="18" spans="1:9" ht="27" customHeight="1">
      <c r="A18" s="569" t="s">
        <v>1954</v>
      </c>
      <c r="B18" s="569"/>
      <c r="C18" s="569"/>
      <c r="D18" s="569"/>
      <c r="E18" s="569"/>
      <c r="F18" s="569"/>
      <c r="G18" s="569"/>
      <c r="H18" s="596"/>
      <c r="I18" s="576"/>
    </row>
    <row r="19" spans="1:9" ht="27" customHeight="1">
      <c r="A19" s="569" t="s">
        <v>1955</v>
      </c>
      <c r="B19" s="569"/>
      <c r="C19" s="569"/>
      <c r="D19" s="569"/>
      <c r="E19" s="569"/>
      <c r="F19" s="569"/>
      <c r="G19" s="569"/>
      <c r="H19" s="596"/>
      <c r="I19" s="576"/>
    </row>
    <row r="20" spans="1:9" ht="30" customHeight="1">
      <c r="A20" s="569" t="s">
        <v>1956</v>
      </c>
      <c r="B20" s="569"/>
      <c r="C20" s="569"/>
      <c r="D20" s="569"/>
      <c r="E20" s="569"/>
      <c r="F20" s="569"/>
      <c r="G20" s="569"/>
      <c r="H20" s="596"/>
      <c r="I20" s="576"/>
    </row>
    <row r="21" spans="1:9" ht="27" customHeight="1">
      <c r="A21" s="569" t="s">
        <v>1957</v>
      </c>
      <c r="B21" s="569"/>
      <c r="C21" s="569"/>
      <c r="D21" s="569"/>
      <c r="E21" s="569"/>
      <c r="F21" s="569"/>
      <c r="G21" s="569"/>
      <c r="H21" s="596"/>
      <c r="I21" s="576"/>
    </row>
    <row r="22" spans="1:9" ht="27" customHeight="1">
      <c r="A22" s="569" t="s">
        <v>1958</v>
      </c>
      <c r="B22" s="569"/>
      <c r="C22" s="569"/>
      <c r="D22" s="569"/>
      <c r="E22" s="569"/>
      <c r="F22" s="569"/>
      <c r="G22" s="569"/>
      <c r="H22" s="596"/>
      <c r="I22" s="576"/>
    </row>
    <row r="23" spans="1:9" ht="24.75" customHeight="1">
      <c r="A23" s="569" t="s">
        <v>1959</v>
      </c>
      <c r="B23" s="569"/>
      <c r="C23" s="569"/>
      <c r="D23" s="569"/>
      <c r="E23" s="569"/>
      <c r="F23" s="569"/>
      <c r="G23" s="569"/>
      <c r="H23" s="596"/>
      <c r="I23" s="576"/>
    </row>
    <row r="24" spans="1:9" ht="18.75">
      <c r="A24" s="333"/>
      <c r="B24" s="333"/>
      <c r="C24" s="333"/>
      <c r="D24" s="333"/>
      <c r="E24" s="333"/>
      <c r="F24" s="333"/>
      <c r="G24" s="333"/>
      <c r="H24" s="379"/>
    </row>
    <row r="25" spans="1:9" ht="18.75">
      <c r="A25" s="379"/>
      <c r="B25" s="379"/>
      <c r="C25" s="379"/>
      <c r="D25" s="379"/>
      <c r="E25" s="379"/>
      <c r="F25" s="379"/>
      <c r="G25" s="379"/>
      <c r="H25" s="379"/>
    </row>
    <row r="26" spans="1:9" ht="18.75">
      <c r="A26" s="379"/>
      <c r="B26" s="379"/>
      <c r="C26" s="379"/>
      <c r="D26" s="379"/>
      <c r="E26" s="379"/>
      <c r="F26" s="379"/>
      <c r="G26" s="379"/>
      <c r="H26" s="379"/>
    </row>
    <row r="27" spans="1:9" ht="18.75">
      <c r="A27" s="379"/>
      <c r="B27" s="379"/>
      <c r="C27" s="379"/>
      <c r="D27" s="379"/>
      <c r="E27" s="379"/>
      <c r="F27" s="379"/>
      <c r="G27" s="379"/>
      <c r="H27" s="379"/>
    </row>
    <row r="28" spans="1:9" ht="18.75">
      <c r="A28" s="379"/>
      <c r="B28" s="379"/>
      <c r="C28" s="379"/>
      <c r="D28" s="379"/>
      <c r="E28" s="379"/>
      <c r="F28" s="379"/>
      <c r="G28" s="379"/>
      <c r="H28" s="379"/>
    </row>
  </sheetData>
  <sheetProtection password="A581" sheet="1" objects="1" scenarios="1" selectLockedCells="1" selectUnlockedCells="1"/>
  <mergeCells count="3">
    <mergeCell ref="A1:I1"/>
    <mergeCell ref="A2:I2"/>
    <mergeCell ref="A3:I3"/>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1.xml><?xml version="1.0" encoding="utf-8"?>
<worksheet xmlns="http://schemas.openxmlformats.org/spreadsheetml/2006/main" xmlns:r="http://schemas.openxmlformats.org/officeDocument/2006/relationships">
  <sheetPr>
    <tabColor rgb="FF00B0F0"/>
  </sheetPr>
  <dimension ref="A1:H18"/>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11.140625" style="5" customWidth="1"/>
    <col min="8" max="8" width="18.42578125" style="5" customWidth="1"/>
    <col min="9" max="9" width="3" style="5" customWidth="1"/>
    <col min="10" max="16384" width="9.140625" style="5"/>
  </cols>
  <sheetData>
    <row r="1" spans="1:8" ht="27" customHeight="1">
      <c r="A1" s="1192" t="s">
        <v>31</v>
      </c>
      <c r="B1" s="1192"/>
      <c r="C1" s="1192"/>
      <c r="D1" s="1192"/>
      <c r="E1" s="1192"/>
      <c r="F1" s="1192"/>
      <c r="G1" s="1192"/>
      <c r="H1" s="1192"/>
    </row>
    <row r="2" spans="1:8" ht="27" customHeight="1">
      <c r="A2" s="1190" t="s">
        <v>2065</v>
      </c>
      <c r="B2" s="1190"/>
      <c r="C2" s="1190"/>
      <c r="D2" s="1190"/>
      <c r="E2" s="1190"/>
      <c r="F2" s="1190"/>
      <c r="G2" s="1190"/>
      <c r="H2" s="1190"/>
    </row>
    <row r="3" spans="1:8" ht="27" customHeight="1">
      <c r="A3" s="1191" t="s">
        <v>2957</v>
      </c>
      <c r="B3" s="1191"/>
      <c r="C3" s="1191"/>
      <c r="D3" s="1191"/>
      <c r="E3" s="1191"/>
      <c r="F3" s="1191"/>
      <c r="G3" s="1191"/>
      <c r="H3" s="1191"/>
    </row>
    <row r="4" spans="1:8" ht="27" customHeight="1">
      <c r="A4" s="571"/>
      <c r="B4" s="571"/>
      <c r="C4" s="571"/>
      <c r="D4" s="571"/>
      <c r="E4" s="571"/>
      <c r="F4" s="571"/>
      <c r="G4" s="571"/>
      <c r="H4" s="571"/>
    </row>
    <row r="5" spans="1:8" ht="60" customHeight="1">
      <c r="A5" s="1194" t="s">
        <v>1888</v>
      </c>
      <c r="B5" s="1194"/>
      <c r="C5" s="1194"/>
      <c r="D5" s="1194"/>
      <c r="E5" s="1194"/>
      <c r="F5" s="1194"/>
      <c r="G5" s="1194"/>
      <c r="H5" s="1194"/>
    </row>
    <row r="6" spans="1:8" ht="49.5" customHeight="1">
      <c r="A6" s="1194" t="s">
        <v>2003</v>
      </c>
      <c r="B6" s="1194"/>
      <c r="C6" s="1194"/>
      <c r="D6" s="1194"/>
      <c r="E6" s="1194"/>
      <c r="F6" s="1194"/>
      <c r="G6" s="1194"/>
      <c r="H6" s="1194"/>
    </row>
    <row r="7" spans="1:8" ht="54.75" customHeight="1">
      <c r="A7" s="1194" t="s">
        <v>1889</v>
      </c>
      <c r="B7" s="1194"/>
      <c r="C7" s="1194"/>
      <c r="D7" s="1194"/>
      <c r="E7" s="1194"/>
      <c r="F7" s="1194"/>
      <c r="G7" s="1194"/>
      <c r="H7" s="1194"/>
    </row>
    <row r="8" spans="1:8" ht="56.25" customHeight="1">
      <c r="A8" s="1194" t="s">
        <v>1890</v>
      </c>
      <c r="B8" s="1194"/>
      <c r="C8" s="1194"/>
      <c r="D8" s="1194"/>
      <c r="E8" s="1194"/>
      <c r="F8" s="1194"/>
      <c r="G8" s="1194"/>
      <c r="H8" s="1194"/>
    </row>
    <row r="9" spans="1:8" ht="27" customHeight="1">
      <c r="A9" s="572" t="s">
        <v>1891</v>
      </c>
      <c r="B9" s="573"/>
      <c r="C9" s="573"/>
      <c r="D9" s="573"/>
      <c r="E9" s="573"/>
      <c r="F9" s="573"/>
      <c r="G9" s="573"/>
      <c r="H9" s="573"/>
    </row>
    <row r="10" spans="1:8" ht="79.5" customHeight="1">
      <c r="A10" s="1194" t="s">
        <v>2004</v>
      </c>
      <c r="B10" s="1194"/>
      <c r="C10" s="1194"/>
      <c r="D10" s="1194"/>
      <c r="E10" s="1194"/>
      <c r="F10" s="1194"/>
      <c r="G10" s="1194"/>
      <c r="H10" s="1194"/>
    </row>
    <row r="11" spans="1:8" ht="27" customHeight="1">
      <c r="A11" s="572" t="s">
        <v>1892</v>
      </c>
      <c r="B11" s="573"/>
      <c r="C11" s="573"/>
      <c r="D11" s="573"/>
      <c r="E11" s="573"/>
      <c r="F11" s="573"/>
      <c r="G11" s="573"/>
      <c r="H11" s="573"/>
    </row>
    <row r="12" spans="1:8" ht="27" customHeight="1">
      <c r="A12" s="572" t="s">
        <v>1893</v>
      </c>
      <c r="B12" s="573"/>
      <c r="C12" s="573"/>
      <c r="D12" s="573"/>
      <c r="E12" s="573"/>
      <c r="F12" s="573"/>
      <c r="G12" s="573"/>
      <c r="H12" s="573"/>
    </row>
    <row r="13" spans="1:8" ht="27" customHeight="1">
      <c r="A13" s="542"/>
      <c r="B13" s="563"/>
      <c r="C13" s="563"/>
      <c r="D13" s="563"/>
      <c r="E13" s="563"/>
      <c r="F13" s="563"/>
      <c r="G13" s="563"/>
      <c r="H13" s="563"/>
    </row>
    <row r="14" spans="1:8" ht="27" customHeight="1">
      <c r="A14" s="542"/>
      <c r="B14" s="563"/>
      <c r="C14" s="563"/>
      <c r="D14" s="563"/>
      <c r="E14" s="563"/>
      <c r="F14" s="563"/>
      <c r="G14" s="563"/>
      <c r="H14" s="563"/>
    </row>
    <row r="15" spans="1:8" ht="27" customHeight="1">
      <c r="A15" s="379"/>
    </row>
    <row r="16" spans="1:8" ht="27" customHeight="1">
      <c r="A16" s="379"/>
    </row>
    <row r="17" spans="1:1" ht="27" customHeight="1">
      <c r="A17" s="379"/>
    </row>
    <row r="18" spans="1:1" ht="27" customHeight="1">
      <c r="A18" s="379"/>
    </row>
  </sheetData>
  <sheetProtection password="A581" sheet="1" objects="1" scenarios="1" selectLockedCells="1" selectUnlockedCells="1"/>
  <mergeCells count="8">
    <mergeCell ref="A8:H8"/>
    <mergeCell ref="A10:H10"/>
    <mergeCell ref="A3:H3"/>
    <mergeCell ref="A1:H1"/>
    <mergeCell ref="A2:H2"/>
    <mergeCell ref="A5:H5"/>
    <mergeCell ref="A6:H6"/>
    <mergeCell ref="A7:H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2.xml><?xml version="1.0" encoding="utf-8"?>
<worksheet xmlns="http://schemas.openxmlformats.org/spreadsheetml/2006/main" xmlns:r="http://schemas.openxmlformats.org/officeDocument/2006/relationships">
  <sheetPr>
    <tabColor rgb="FF00B0F0"/>
  </sheetPr>
  <dimension ref="A1:H19"/>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11.140625" style="5" customWidth="1"/>
    <col min="8" max="8" width="18.42578125" style="5" customWidth="1"/>
    <col min="9" max="9" width="3" style="5" customWidth="1"/>
    <col min="10" max="16384" width="9.140625" style="5"/>
  </cols>
  <sheetData>
    <row r="1" spans="1:8" ht="27" customHeight="1">
      <c r="A1" s="1197" t="s">
        <v>31</v>
      </c>
      <c r="B1" s="1197"/>
      <c r="C1" s="1197"/>
      <c r="D1" s="1197"/>
      <c r="E1" s="1197"/>
      <c r="F1" s="1197"/>
      <c r="G1" s="1197"/>
      <c r="H1" s="1197"/>
    </row>
    <row r="2" spans="1:8" ht="27" customHeight="1">
      <c r="A2" s="1190" t="s">
        <v>2065</v>
      </c>
      <c r="B2" s="1190"/>
      <c r="C2" s="1190"/>
      <c r="D2" s="1190"/>
      <c r="E2" s="1190"/>
      <c r="F2" s="1190"/>
      <c r="G2" s="1190"/>
      <c r="H2" s="1190"/>
    </row>
    <row r="3" spans="1:8" ht="27" customHeight="1">
      <c r="A3" s="1196" t="s">
        <v>1894</v>
      </c>
      <c r="B3" s="1196"/>
      <c r="C3" s="1196"/>
      <c r="D3" s="1196"/>
      <c r="E3" s="1196"/>
      <c r="F3" s="1196"/>
      <c r="G3" s="1196"/>
      <c r="H3" s="1196"/>
    </row>
    <row r="4" spans="1:8" ht="64.5" customHeight="1">
      <c r="A4" s="1195" t="s">
        <v>1895</v>
      </c>
      <c r="B4" s="1195"/>
      <c r="C4" s="1195"/>
      <c r="D4" s="1195"/>
      <c r="E4" s="1195"/>
      <c r="F4" s="1195"/>
      <c r="G4" s="1195"/>
      <c r="H4" s="1195"/>
    </row>
    <row r="5" spans="1:8" ht="91.5" customHeight="1">
      <c r="A5" s="1195" t="s">
        <v>2617</v>
      </c>
      <c r="B5" s="1195"/>
      <c r="C5" s="1195"/>
      <c r="D5" s="1195"/>
      <c r="E5" s="1195"/>
      <c r="F5" s="1195"/>
      <c r="G5" s="1195"/>
      <c r="H5" s="1195"/>
    </row>
    <row r="6" spans="1:8" ht="48" customHeight="1">
      <c r="A6" s="1195" t="s">
        <v>1896</v>
      </c>
      <c r="B6" s="1195"/>
      <c r="C6" s="1195"/>
      <c r="D6" s="1195"/>
      <c r="E6" s="1195"/>
      <c r="F6" s="1195"/>
      <c r="G6" s="1195"/>
      <c r="H6" s="1195"/>
    </row>
    <row r="7" spans="1:8" ht="55.5" customHeight="1">
      <c r="A7" s="1195" t="s">
        <v>1897</v>
      </c>
      <c r="B7" s="1195"/>
      <c r="C7" s="1195"/>
      <c r="D7" s="1195"/>
      <c r="E7" s="1195"/>
      <c r="F7" s="1195"/>
      <c r="G7" s="1195"/>
      <c r="H7" s="1195"/>
    </row>
    <row r="8" spans="1:8" ht="66.75" customHeight="1">
      <c r="A8" s="1195" t="s">
        <v>1898</v>
      </c>
      <c r="B8" s="1195"/>
      <c r="C8" s="1195"/>
      <c r="D8" s="1195"/>
      <c r="E8" s="1195"/>
      <c r="F8" s="1195"/>
      <c r="G8" s="1195"/>
      <c r="H8" s="1195"/>
    </row>
    <row r="9" spans="1:8" ht="48.75" customHeight="1">
      <c r="A9" s="1195" t="s">
        <v>1899</v>
      </c>
      <c r="B9" s="1195"/>
      <c r="C9" s="1195"/>
      <c r="D9" s="1195"/>
      <c r="E9" s="1195"/>
      <c r="F9" s="1195"/>
      <c r="G9" s="1195"/>
      <c r="H9" s="1195"/>
    </row>
    <row r="10" spans="1:8" ht="66.75" customHeight="1">
      <c r="A10" s="1195" t="s">
        <v>1900</v>
      </c>
      <c r="B10" s="1195"/>
      <c r="C10" s="1195"/>
      <c r="D10" s="1195"/>
      <c r="E10" s="1195"/>
      <c r="F10" s="1195"/>
      <c r="G10" s="1195"/>
      <c r="H10" s="1195"/>
    </row>
    <row r="11" spans="1:8" ht="27" customHeight="1">
      <c r="A11" s="379"/>
    </row>
    <row r="12" spans="1:8" ht="27" customHeight="1">
      <c r="A12" s="379"/>
    </row>
    <row r="13" spans="1:8" ht="27" customHeight="1">
      <c r="A13" s="379"/>
    </row>
    <row r="14" spans="1:8" ht="27" customHeight="1">
      <c r="A14" s="379"/>
    </row>
    <row r="15" spans="1:8" ht="27" customHeight="1">
      <c r="A15" s="379"/>
    </row>
    <row r="16" spans="1:8" ht="27" customHeight="1">
      <c r="A16" s="379"/>
    </row>
    <row r="17" spans="1:1" ht="27" customHeight="1">
      <c r="A17" s="379"/>
    </row>
    <row r="18" spans="1:1" ht="27" customHeight="1">
      <c r="A18" s="379"/>
    </row>
    <row r="19" spans="1:1" ht="27" customHeight="1">
      <c r="A19" s="379"/>
    </row>
  </sheetData>
  <sheetProtection password="DA40" sheet="1" objects="1" scenarios="1" selectLockedCells="1" selectUnlockedCells="1"/>
  <mergeCells count="10">
    <mergeCell ref="A1:H1"/>
    <mergeCell ref="A4:H4"/>
    <mergeCell ref="A5:H5"/>
    <mergeCell ref="A6:H6"/>
    <mergeCell ref="A7:H7"/>
    <mergeCell ref="A8:H8"/>
    <mergeCell ref="A9:H9"/>
    <mergeCell ref="A10:H10"/>
    <mergeCell ref="A2:H2"/>
    <mergeCell ref="A3:H3"/>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3.xml><?xml version="1.0" encoding="utf-8"?>
<worksheet xmlns="http://schemas.openxmlformats.org/spreadsheetml/2006/main" xmlns:r="http://schemas.openxmlformats.org/officeDocument/2006/relationships">
  <sheetPr>
    <tabColor rgb="FF00B0F0"/>
  </sheetPr>
  <dimension ref="A1:I26"/>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11.140625" style="5" customWidth="1"/>
    <col min="8" max="8" width="18.42578125" style="5" customWidth="1"/>
    <col min="9" max="9" width="3" style="5" customWidth="1"/>
    <col min="10" max="16384" width="9.140625" style="5"/>
  </cols>
  <sheetData>
    <row r="1" spans="1:9" ht="27" customHeight="1">
      <c r="A1" s="1192" t="s">
        <v>31</v>
      </c>
      <c r="B1" s="1192"/>
      <c r="C1" s="1192"/>
      <c r="D1" s="1192"/>
      <c r="E1" s="1192"/>
      <c r="F1" s="1192"/>
      <c r="G1" s="1192"/>
      <c r="H1" s="1192"/>
      <c r="I1" s="565"/>
    </row>
    <row r="2" spans="1:9" ht="27" customHeight="1">
      <c r="A2" s="1190" t="s">
        <v>2065</v>
      </c>
      <c r="B2" s="1190"/>
      <c r="C2" s="1190"/>
      <c r="D2" s="1190"/>
      <c r="E2" s="1190"/>
      <c r="F2" s="1190"/>
      <c r="G2" s="1190"/>
      <c r="H2" s="1190"/>
      <c r="I2" s="565"/>
    </row>
    <row r="3" spans="1:9" ht="31.5" customHeight="1">
      <c r="A3" s="1191" t="s">
        <v>1901</v>
      </c>
      <c r="B3" s="1191"/>
      <c r="C3" s="1191"/>
      <c r="D3" s="1191"/>
      <c r="E3" s="1191"/>
      <c r="F3" s="1191"/>
      <c r="G3" s="1191"/>
      <c r="H3" s="1191"/>
      <c r="I3" s="565"/>
    </row>
    <row r="4" spans="1:9" ht="27" customHeight="1">
      <c r="A4" s="569" t="s">
        <v>1902</v>
      </c>
      <c r="B4" s="570"/>
      <c r="C4" s="570"/>
      <c r="D4" s="570"/>
      <c r="E4" s="570"/>
      <c r="F4" s="570"/>
      <c r="G4" s="570"/>
      <c r="H4" s="570"/>
      <c r="I4" s="379"/>
    </row>
    <row r="5" spans="1:9" ht="27" customHeight="1">
      <c r="A5" s="569" t="s">
        <v>2009</v>
      </c>
      <c r="B5" s="570"/>
      <c r="C5" s="570"/>
      <c r="D5" s="570"/>
      <c r="E5" s="570"/>
      <c r="F5" s="570"/>
      <c r="G5" s="570"/>
      <c r="H5" s="570"/>
      <c r="I5" s="379"/>
    </row>
    <row r="6" spans="1:9" ht="27" customHeight="1">
      <c r="A6" s="569" t="s">
        <v>1903</v>
      </c>
      <c r="B6" s="570"/>
      <c r="C6" s="570"/>
      <c r="D6" s="570"/>
      <c r="E6" s="570"/>
      <c r="F6" s="570"/>
      <c r="G6" s="570"/>
      <c r="H6" s="570"/>
      <c r="I6" s="379"/>
    </row>
    <row r="7" spans="1:9" ht="27" customHeight="1">
      <c r="A7" s="569" t="s">
        <v>1904</v>
      </c>
      <c r="B7" s="570"/>
      <c r="C7" s="570"/>
      <c r="D7" s="570"/>
      <c r="E7" s="570"/>
      <c r="F7" s="570"/>
      <c r="G7" s="570"/>
      <c r="H7" s="570"/>
      <c r="I7" s="379"/>
    </row>
    <row r="8" spans="1:9" ht="27" customHeight="1">
      <c r="A8" s="569" t="s">
        <v>1905</v>
      </c>
      <c r="B8" s="570"/>
      <c r="C8" s="570"/>
      <c r="D8" s="570"/>
      <c r="E8" s="570"/>
      <c r="F8" s="570"/>
      <c r="G8" s="570"/>
      <c r="H8" s="570"/>
      <c r="I8" s="379"/>
    </row>
    <row r="9" spans="1:9" ht="27" customHeight="1">
      <c r="A9" s="569" t="s">
        <v>1906</v>
      </c>
      <c r="B9" s="570"/>
      <c r="C9" s="570"/>
      <c r="D9" s="570"/>
      <c r="E9" s="570"/>
      <c r="F9" s="570"/>
      <c r="G9" s="570"/>
      <c r="H9" s="570"/>
      <c r="I9" s="379"/>
    </row>
    <row r="10" spans="1:9" ht="27" customHeight="1">
      <c r="A10" s="569" t="s">
        <v>1907</v>
      </c>
      <c r="B10" s="570"/>
      <c r="C10" s="570"/>
      <c r="D10" s="570"/>
      <c r="E10" s="570"/>
      <c r="F10" s="570"/>
      <c r="G10" s="570"/>
      <c r="H10" s="570"/>
      <c r="I10" s="379"/>
    </row>
    <row r="11" spans="1:9" ht="27" customHeight="1">
      <c r="A11" s="569" t="s">
        <v>1908</v>
      </c>
      <c r="B11" s="570"/>
      <c r="C11" s="570"/>
      <c r="D11" s="570"/>
      <c r="E11" s="570"/>
      <c r="F11" s="570"/>
      <c r="G11" s="570"/>
      <c r="H11" s="570"/>
      <c r="I11" s="379"/>
    </row>
    <row r="12" spans="1:9" ht="27" customHeight="1">
      <c r="A12" s="569" t="s">
        <v>1909</v>
      </c>
      <c r="B12" s="570"/>
      <c r="C12" s="570"/>
      <c r="D12" s="570"/>
      <c r="E12" s="570"/>
      <c r="F12" s="570"/>
      <c r="G12" s="570"/>
      <c r="H12" s="570"/>
      <c r="I12" s="379"/>
    </row>
    <row r="13" spans="1:9" ht="27" customHeight="1">
      <c r="A13" s="569" t="s">
        <v>1910</v>
      </c>
      <c r="B13" s="570"/>
      <c r="C13" s="570"/>
      <c r="D13" s="570"/>
      <c r="E13" s="570"/>
      <c r="F13" s="570"/>
      <c r="G13" s="570"/>
      <c r="H13" s="570"/>
      <c r="I13" s="379"/>
    </row>
    <row r="14" spans="1:9" ht="27" customHeight="1">
      <c r="A14" s="569" t="s">
        <v>1911</v>
      </c>
      <c r="B14" s="570"/>
      <c r="C14" s="570"/>
      <c r="D14" s="570"/>
      <c r="E14" s="570"/>
      <c r="F14" s="570"/>
      <c r="G14" s="570"/>
      <c r="H14" s="570"/>
      <c r="I14" s="379"/>
    </row>
    <row r="15" spans="1:9" ht="27" customHeight="1">
      <c r="A15" s="569" t="s">
        <v>2010</v>
      </c>
      <c r="B15" s="570"/>
      <c r="C15" s="570"/>
      <c r="D15" s="570"/>
      <c r="E15" s="570"/>
      <c r="F15" s="570"/>
      <c r="G15" s="570"/>
      <c r="H15" s="570"/>
      <c r="I15" s="379"/>
    </row>
    <row r="16" spans="1:9" ht="27" customHeight="1">
      <c r="A16" s="569" t="s">
        <v>2011</v>
      </c>
      <c r="B16" s="570"/>
      <c r="C16" s="570"/>
      <c r="D16" s="570"/>
      <c r="E16" s="570"/>
      <c r="F16" s="570"/>
      <c r="G16" s="570"/>
      <c r="H16" s="570"/>
      <c r="I16" s="379"/>
    </row>
    <row r="17" spans="1:9" ht="27" customHeight="1">
      <c r="A17" s="569" t="s">
        <v>1912</v>
      </c>
      <c r="B17" s="570"/>
      <c r="C17" s="570"/>
      <c r="D17" s="570"/>
      <c r="E17" s="570"/>
      <c r="F17" s="570"/>
      <c r="G17" s="570"/>
      <c r="H17" s="570"/>
      <c r="I17" s="379"/>
    </row>
    <row r="18" spans="1:9" ht="27" customHeight="1">
      <c r="A18" s="569" t="s">
        <v>2012</v>
      </c>
      <c r="B18" s="570"/>
      <c r="C18" s="570"/>
      <c r="D18" s="570"/>
      <c r="E18" s="570"/>
      <c r="F18" s="570"/>
      <c r="G18" s="570"/>
      <c r="H18" s="570"/>
      <c r="I18" s="379"/>
    </row>
    <row r="19" spans="1:9" ht="27" customHeight="1">
      <c r="A19" s="569" t="s">
        <v>2013</v>
      </c>
      <c r="B19" s="570"/>
      <c r="C19" s="570"/>
      <c r="D19" s="570"/>
      <c r="E19" s="570"/>
      <c r="F19" s="570"/>
      <c r="G19" s="570"/>
      <c r="H19" s="570"/>
      <c r="I19" s="379"/>
    </row>
    <row r="20" spans="1:9" ht="20.25">
      <c r="A20" s="569" t="s">
        <v>1913</v>
      </c>
      <c r="B20" s="570"/>
      <c r="C20" s="570"/>
      <c r="D20" s="570"/>
      <c r="E20" s="570"/>
      <c r="F20" s="570"/>
      <c r="G20" s="570"/>
      <c r="H20" s="570"/>
      <c r="I20" s="379"/>
    </row>
    <row r="21" spans="1:9" ht="20.25">
      <c r="A21" s="569" t="s">
        <v>2014</v>
      </c>
      <c r="B21" s="570"/>
      <c r="C21" s="570"/>
      <c r="D21" s="570"/>
      <c r="E21" s="570"/>
      <c r="F21" s="570"/>
      <c r="G21" s="570"/>
      <c r="H21" s="570"/>
      <c r="I21" s="379"/>
    </row>
    <row r="22" spans="1:9" ht="20.25">
      <c r="A22" s="569" t="s">
        <v>1972</v>
      </c>
      <c r="B22" s="570"/>
      <c r="C22" s="570"/>
      <c r="D22" s="570"/>
      <c r="E22" s="570"/>
      <c r="F22" s="570"/>
      <c r="G22" s="570"/>
      <c r="H22" s="570"/>
      <c r="I22" s="379"/>
    </row>
    <row r="23" spans="1:9" ht="20.25">
      <c r="A23" s="569" t="s">
        <v>1914</v>
      </c>
      <c r="B23" s="570"/>
      <c r="C23" s="570"/>
      <c r="D23" s="570"/>
      <c r="E23" s="570"/>
      <c r="F23" s="570"/>
      <c r="G23" s="570"/>
      <c r="H23" s="570"/>
      <c r="I23" s="379"/>
    </row>
    <row r="24" spans="1:9" ht="20.25">
      <c r="A24" s="569" t="s">
        <v>2015</v>
      </c>
      <c r="B24" s="570"/>
      <c r="C24" s="570"/>
      <c r="D24" s="570"/>
      <c r="E24" s="570"/>
      <c r="F24" s="570"/>
      <c r="G24" s="570"/>
      <c r="H24" s="570"/>
      <c r="I24" s="379"/>
    </row>
    <row r="25" spans="1:9" ht="20.25">
      <c r="A25" s="569" t="s">
        <v>1915</v>
      </c>
      <c r="B25" s="570"/>
      <c r="C25" s="570"/>
      <c r="D25" s="570"/>
      <c r="E25" s="570"/>
      <c r="F25" s="570"/>
      <c r="G25" s="570"/>
      <c r="H25" s="570"/>
      <c r="I25" s="379"/>
    </row>
    <row r="26" spans="1:9" ht="20.25">
      <c r="A26" s="360"/>
      <c r="B26" s="333"/>
      <c r="C26" s="333"/>
      <c r="D26" s="333"/>
      <c r="E26" s="333"/>
      <c r="F26" s="333"/>
      <c r="G26" s="333"/>
      <c r="H26" s="333"/>
      <c r="I26" s="379"/>
    </row>
  </sheetData>
  <sheetProtection password="A581" sheet="1" objects="1" scenarios="1" selectLockedCells="1" selectUnlockedCells="1"/>
  <mergeCells count="3">
    <mergeCell ref="A2:H2"/>
    <mergeCell ref="A1:H1"/>
    <mergeCell ref="A3:H3"/>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4.xml><?xml version="1.0" encoding="utf-8"?>
<worksheet xmlns="http://schemas.openxmlformats.org/spreadsheetml/2006/main" xmlns:r="http://schemas.openxmlformats.org/officeDocument/2006/relationships">
  <sheetPr>
    <tabColor rgb="FF00B0F0"/>
  </sheetPr>
  <dimension ref="A1:I49"/>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10.5703125" style="5" customWidth="1"/>
    <col min="6" max="6" width="16.5703125" style="5" customWidth="1"/>
    <col min="7" max="7" width="11.140625" style="5" customWidth="1"/>
    <col min="8" max="8" width="20.140625" style="5" customWidth="1"/>
    <col min="9" max="9" width="3" style="5" customWidth="1"/>
    <col min="10" max="16384" width="9.140625" style="5"/>
  </cols>
  <sheetData>
    <row r="1" spans="1:9" ht="21" customHeight="1">
      <c r="A1" s="1189" t="s">
        <v>31</v>
      </c>
      <c r="B1" s="1189"/>
      <c r="C1" s="1189"/>
      <c r="D1" s="1189"/>
      <c r="E1" s="1189"/>
      <c r="F1" s="1189"/>
      <c r="G1" s="1189"/>
      <c r="H1" s="1189"/>
      <c r="I1" s="564"/>
    </row>
    <row r="2" spans="1:9" ht="21" customHeight="1">
      <c r="A2" s="1190" t="s">
        <v>2065</v>
      </c>
      <c r="B2" s="1190"/>
      <c r="C2" s="1190"/>
      <c r="D2" s="1190"/>
      <c r="E2" s="1190"/>
      <c r="F2" s="1190"/>
      <c r="G2" s="1190"/>
      <c r="H2" s="1190"/>
      <c r="I2" s="564"/>
    </row>
    <row r="3" spans="1:9" ht="21" customHeight="1">
      <c r="A3" s="1198" t="s">
        <v>2958</v>
      </c>
      <c r="B3" s="1198"/>
      <c r="C3" s="1198"/>
      <c r="D3" s="1198"/>
      <c r="E3" s="1198"/>
      <c r="F3" s="1198"/>
      <c r="G3" s="1198"/>
      <c r="H3" s="1198"/>
      <c r="I3" s="564"/>
    </row>
    <row r="4" spans="1:9" ht="23.1" customHeight="1">
      <c r="A4" s="574" t="s">
        <v>2005</v>
      </c>
      <c r="B4" s="574"/>
      <c r="C4" s="574"/>
      <c r="D4" s="574"/>
      <c r="E4" s="574"/>
      <c r="F4" s="574"/>
      <c r="G4" s="574"/>
      <c r="H4" s="574"/>
      <c r="I4" s="562"/>
    </row>
    <row r="5" spans="1:9" ht="23.1" customHeight="1">
      <c r="A5" s="574" t="s">
        <v>1966</v>
      </c>
      <c r="B5" s="574"/>
      <c r="C5" s="574"/>
      <c r="D5" s="574"/>
      <c r="E5" s="574"/>
      <c r="F5" s="574"/>
      <c r="G5" s="574"/>
      <c r="H5" s="574"/>
      <c r="I5" s="562"/>
    </row>
    <row r="6" spans="1:9" ht="23.1" customHeight="1">
      <c r="A6" s="574" t="s">
        <v>1967</v>
      </c>
      <c r="B6" s="574"/>
      <c r="C6" s="574"/>
      <c r="D6" s="574"/>
      <c r="E6" s="574"/>
      <c r="F6" s="574"/>
      <c r="G6" s="574"/>
      <c r="H6" s="574"/>
      <c r="I6" s="562"/>
    </row>
    <row r="7" spans="1:9" ht="23.1" customHeight="1">
      <c r="A7" s="574" t="s">
        <v>1968</v>
      </c>
      <c r="B7" s="574"/>
      <c r="C7" s="574"/>
      <c r="D7" s="574"/>
      <c r="E7" s="574"/>
      <c r="F7" s="574"/>
      <c r="G7" s="574"/>
      <c r="H7" s="574"/>
      <c r="I7" s="562"/>
    </row>
    <row r="8" spans="1:9" ht="23.1" customHeight="1">
      <c r="A8" s="574" t="s">
        <v>2066</v>
      </c>
      <c r="B8" s="574"/>
      <c r="C8" s="574"/>
      <c r="D8" s="574"/>
      <c r="E8" s="574"/>
      <c r="F8" s="574"/>
      <c r="G8" s="574"/>
      <c r="H8" s="574"/>
      <c r="I8" s="562"/>
    </row>
    <row r="9" spans="1:9" ht="23.1" customHeight="1">
      <c r="A9" s="574" t="s">
        <v>1969</v>
      </c>
      <c r="B9" s="574"/>
      <c r="C9" s="574"/>
      <c r="D9" s="574"/>
      <c r="E9" s="574"/>
      <c r="F9" s="574"/>
      <c r="G9" s="574"/>
      <c r="H9" s="574"/>
      <c r="I9" s="562"/>
    </row>
    <row r="10" spans="1:9" ht="23.1" customHeight="1">
      <c r="A10" s="574" t="s">
        <v>1970</v>
      </c>
      <c r="B10" s="574"/>
      <c r="C10" s="574"/>
      <c r="D10" s="574"/>
      <c r="E10" s="574"/>
      <c r="F10" s="574"/>
      <c r="G10" s="574"/>
      <c r="H10" s="574"/>
      <c r="I10" s="562"/>
    </row>
    <row r="11" spans="1:9" ht="23.1" customHeight="1">
      <c r="A11" s="574" t="s">
        <v>1971</v>
      </c>
      <c r="B11" s="574"/>
      <c r="C11" s="574"/>
      <c r="D11" s="574"/>
      <c r="E11" s="574"/>
      <c r="F11" s="574"/>
      <c r="G11" s="574"/>
      <c r="H11" s="574"/>
      <c r="I11" s="562"/>
    </row>
    <row r="12" spans="1:9" ht="23.1" customHeight="1">
      <c r="A12" s="574" t="s">
        <v>2006</v>
      </c>
      <c r="B12" s="574"/>
      <c r="C12" s="574"/>
      <c r="D12" s="574"/>
      <c r="E12" s="574"/>
      <c r="F12" s="574"/>
      <c r="G12" s="574"/>
      <c r="H12" s="574"/>
      <c r="I12" s="562"/>
    </row>
    <row r="13" spans="1:9" ht="23.1" customHeight="1">
      <c r="A13" s="574" t="s">
        <v>2172</v>
      </c>
      <c r="B13" s="574"/>
      <c r="C13" s="574"/>
      <c r="D13" s="574"/>
      <c r="E13" s="574"/>
      <c r="F13" s="574"/>
      <c r="G13" s="574"/>
      <c r="H13" s="574"/>
      <c r="I13" s="562"/>
    </row>
    <row r="14" spans="1:9" ht="23.1" customHeight="1">
      <c r="A14" s="574" t="s">
        <v>2173</v>
      </c>
      <c r="B14" s="574"/>
      <c r="C14" s="574"/>
      <c r="D14" s="574"/>
      <c r="E14" s="574"/>
      <c r="F14" s="574"/>
      <c r="G14" s="574"/>
      <c r="H14" s="574"/>
      <c r="I14" s="562"/>
    </row>
    <row r="15" spans="1:9" ht="23.1" customHeight="1">
      <c r="A15" s="574" t="s">
        <v>2186</v>
      </c>
      <c r="B15" s="574"/>
      <c r="C15" s="574"/>
      <c r="D15" s="574"/>
      <c r="E15" s="574"/>
      <c r="F15" s="574"/>
      <c r="G15" s="574"/>
      <c r="H15" s="574"/>
      <c r="I15" s="562"/>
    </row>
    <row r="16" spans="1:9" ht="23.1" customHeight="1">
      <c r="A16" s="574" t="s">
        <v>2190</v>
      </c>
      <c r="B16" s="574"/>
      <c r="C16" s="574"/>
      <c r="D16" s="574"/>
      <c r="E16" s="574"/>
      <c r="F16" s="574"/>
      <c r="G16" s="574"/>
      <c r="H16" s="574"/>
      <c r="I16" s="562"/>
    </row>
    <row r="17" spans="1:9" ht="23.1" customHeight="1">
      <c r="A17" s="574" t="s">
        <v>2239</v>
      </c>
      <c r="B17" s="574"/>
      <c r="C17" s="574"/>
      <c r="D17" s="574"/>
      <c r="E17" s="574"/>
      <c r="F17" s="574"/>
      <c r="G17" s="574"/>
      <c r="H17" s="574"/>
      <c r="I17" s="562"/>
    </row>
    <row r="18" spans="1:9" ht="23.1" customHeight="1">
      <c r="A18" s="574" t="s">
        <v>2240</v>
      </c>
      <c r="B18" s="574"/>
      <c r="C18" s="574"/>
      <c r="D18" s="574"/>
      <c r="E18" s="574"/>
      <c r="F18" s="574"/>
      <c r="G18" s="574"/>
      <c r="H18" s="574"/>
      <c r="I18" s="562"/>
    </row>
    <row r="19" spans="1:9" ht="23.1" customHeight="1">
      <c r="A19" s="574" t="s">
        <v>2241</v>
      </c>
      <c r="B19" s="574"/>
      <c r="C19" s="574"/>
      <c r="D19" s="574"/>
      <c r="E19" s="574"/>
      <c r="F19" s="574"/>
      <c r="G19" s="574"/>
      <c r="H19" s="574"/>
      <c r="I19" s="562"/>
    </row>
    <row r="20" spans="1:9" ht="23.1" customHeight="1">
      <c r="A20" s="574" t="s">
        <v>2242</v>
      </c>
      <c r="B20" s="574"/>
      <c r="C20" s="574"/>
      <c r="D20" s="574"/>
      <c r="E20" s="574"/>
      <c r="F20" s="574"/>
      <c r="G20" s="574"/>
      <c r="H20" s="574"/>
      <c r="I20" s="562"/>
    </row>
    <row r="21" spans="1:9" ht="23.1" customHeight="1">
      <c r="A21" s="574" t="s">
        <v>2169</v>
      </c>
      <c r="B21" s="574"/>
      <c r="C21" s="574"/>
      <c r="D21" s="574"/>
      <c r="E21" s="574"/>
      <c r="F21" s="574"/>
      <c r="G21" s="574"/>
      <c r="H21" s="574"/>
      <c r="I21" s="562"/>
    </row>
    <row r="22" spans="1:9" ht="23.1" customHeight="1">
      <c r="A22" s="574" t="s">
        <v>2170</v>
      </c>
      <c r="B22" s="574"/>
      <c r="C22" s="574"/>
      <c r="D22" s="574"/>
      <c r="E22" s="574"/>
      <c r="F22" s="574"/>
      <c r="G22" s="574"/>
      <c r="H22" s="574"/>
      <c r="I22" s="562"/>
    </row>
    <row r="23" spans="1:9" ht="23.1" customHeight="1">
      <c r="A23" s="574" t="s">
        <v>2187</v>
      </c>
      <c r="B23" s="574"/>
      <c r="C23" s="574"/>
      <c r="D23" s="574"/>
      <c r="E23" s="574"/>
      <c r="F23" s="574"/>
      <c r="G23" s="574"/>
      <c r="H23" s="574"/>
      <c r="I23" s="562"/>
    </row>
    <row r="24" spans="1:9" ht="23.1" customHeight="1">
      <c r="A24" s="574" t="s">
        <v>2191</v>
      </c>
      <c r="B24" s="574"/>
      <c r="C24" s="574"/>
      <c r="D24" s="574"/>
      <c r="E24" s="574"/>
      <c r="F24" s="574"/>
      <c r="G24" s="574"/>
      <c r="H24" s="574"/>
      <c r="I24" s="562"/>
    </row>
    <row r="25" spans="1:9" ht="23.1" customHeight="1">
      <c r="A25" s="574" t="s">
        <v>2188</v>
      </c>
      <c r="B25" s="574"/>
      <c r="C25" s="574"/>
      <c r="D25" s="574"/>
      <c r="E25" s="574"/>
      <c r="F25" s="574"/>
      <c r="G25" s="574"/>
      <c r="H25" s="574"/>
      <c r="I25" s="562"/>
    </row>
    <row r="26" spans="1:9" ht="23.1" customHeight="1">
      <c r="A26" s="574" t="s">
        <v>2192</v>
      </c>
      <c r="B26" s="574"/>
      <c r="C26" s="574"/>
      <c r="D26" s="574"/>
      <c r="E26" s="574"/>
      <c r="F26" s="574"/>
      <c r="G26" s="574"/>
      <c r="H26" s="574"/>
      <c r="I26" s="562"/>
    </row>
    <row r="27" spans="1:9" ht="23.1" customHeight="1">
      <c r="A27" s="574" t="s">
        <v>2189</v>
      </c>
      <c r="B27" s="574"/>
      <c r="C27" s="574"/>
      <c r="D27" s="574"/>
      <c r="E27" s="574"/>
      <c r="F27" s="574"/>
      <c r="G27" s="574"/>
      <c r="H27" s="574"/>
      <c r="I27" s="562"/>
    </row>
    <row r="28" spans="1:9" ht="23.1" customHeight="1">
      <c r="A28" s="574" t="s">
        <v>2193</v>
      </c>
      <c r="B28" s="574"/>
      <c r="C28" s="574"/>
      <c r="D28" s="574"/>
      <c r="E28" s="574"/>
      <c r="F28" s="574"/>
      <c r="G28" s="574"/>
      <c r="H28" s="574"/>
      <c r="I28" s="562"/>
    </row>
    <row r="29" spans="1:9" ht="23.1" customHeight="1">
      <c r="A29" s="574" t="s">
        <v>2194</v>
      </c>
      <c r="B29" s="574"/>
      <c r="C29" s="574"/>
      <c r="D29" s="574"/>
      <c r="E29" s="574"/>
      <c r="F29" s="574"/>
      <c r="G29" s="574"/>
      <c r="H29" s="574"/>
      <c r="I29" s="562"/>
    </row>
    <row r="30" spans="1:9" ht="23.1" customHeight="1">
      <c r="A30" s="574" t="s">
        <v>2665</v>
      </c>
      <c r="B30" s="574"/>
      <c r="C30" s="574"/>
      <c r="D30" s="574"/>
      <c r="E30" s="574"/>
      <c r="F30" s="574"/>
      <c r="G30" s="574"/>
      <c r="H30" s="574"/>
      <c r="I30" s="562"/>
    </row>
    <row r="31" spans="1:9" ht="23.1" customHeight="1">
      <c r="A31" s="574" t="s">
        <v>2667</v>
      </c>
      <c r="B31" s="574"/>
      <c r="C31" s="574"/>
      <c r="D31" s="574"/>
      <c r="E31" s="574"/>
      <c r="F31" s="574"/>
      <c r="G31" s="574"/>
      <c r="H31" s="574"/>
      <c r="I31" s="562"/>
    </row>
    <row r="32" spans="1:9" ht="17.25" customHeight="1">
      <c r="A32" s="574" t="s">
        <v>2666</v>
      </c>
      <c r="B32" s="574"/>
      <c r="C32" s="574"/>
      <c r="D32" s="574"/>
      <c r="E32" s="574"/>
      <c r="F32" s="574"/>
      <c r="G32" s="574"/>
      <c r="H32" s="574"/>
      <c r="I32" s="562"/>
    </row>
    <row r="33" spans="1:9" ht="23.1" customHeight="1">
      <c r="A33" s="574" t="s">
        <v>2195</v>
      </c>
      <c r="B33" s="574"/>
      <c r="C33" s="574"/>
      <c r="D33" s="574"/>
      <c r="E33" s="574"/>
      <c r="F33" s="574"/>
      <c r="G33" s="574"/>
      <c r="H33" s="574"/>
      <c r="I33" s="562"/>
    </row>
    <row r="34" spans="1:9" ht="23.1" customHeight="1">
      <c r="A34" s="574" t="s">
        <v>2196</v>
      </c>
      <c r="B34" s="574"/>
      <c r="C34" s="574"/>
      <c r="D34" s="574"/>
      <c r="E34" s="574"/>
      <c r="F34" s="574"/>
      <c r="G34" s="574"/>
      <c r="H34" s="574"/>
      <c r="I34" s="562"/>
    </row>
    <row r="35" spans="1:9" ht="23.1" customHeight="1">
      <c r="A35" s="574" t="s">
        <v>1973</v>
      </c>
      <c r="B35" s="574"/>
      <c r="C35" s="574"/>
      <c r="D35" s="574"/>
      <c r="E35" s="574"/>
      <c r="F35" s="574"/>
      <c r="G35" s="574"/>
      <c r="H35" s="574"/>
      <c r="I35" s="562"/>
    </row>
    <row r="36" spans="1:9" ht="23.1" customHeight="1">
      <c r="A36" s="574" t="s">
        <v>1974</v>
      </c>
      <c r="B36" s="574"/>
      <c r="C36" s="574"/>
      <c r="D36" s="574"/>
      <c r="E36" s="574"/>
      <c r="F36" s="574"/>
      <c r="G36" s="574"/>
      <c r="H36" s="574"/>
      <c r="I36" s="562"/>
    </row>
    <row r="37" spans="1:9" ht="20.25">
      <c r="A37" s="562"/>
      <c r="B37" s="562"/>
      <c r="C37" s="562"/>
      <c r="D37" s="562"/>
      <c r="E37" s="562"/>
      <c r="F37" s="562"/>
      <c r="G37" s="562"/>
      <c r="H37" s="562"/>
      <c r="I37" s="562"/>
    </row>
    <row r="38" spans="1:9" ht="20.25">
      <c r="A38" s="562"/>
      <c r="B38" s="562"/>
      <c r="C38" s="562"/>
      <c r="D38" s="562"/>
      <c r="E38" s="562"/>
      <c r="F38" s="562"/>
      <c r="G38" s="562"/>
      <c r="H38" s="562"/>
      <c r="I38" s="562"/>
    </row>
    <row r="39" spans="1:9" ht="20.25">
      <c r="A39" s="562"/>
      <c r="B39" s="562"/>
      <c r="C39" s="562"/>
      <c r="D39" s="562"/>
      <c r="E39" s="562"/>
      <c r="F39" s="562"/>
      <c r="G39" s="562"/>
      <c r="H39" s="562"/>
      <c r="I39" s="562"/>
    </row>
    <row r="40" spans="1:9" ht="20.25">
      <c r="A40" s="562"/>
      <c r="B40" s="562"/>
      <c r="C40" s="562"/>
      <c r="D40" s="562"/>
      <c r="E40" s="562"/>
      <c r="F40" s="562"/>
      <c r="G40" s="562"/>
      <c r="H40" s="562"/>
      <c r="I40" s="562"/>
    </row>
    <row r="41" spans="1:9" ht="20.25">
      <c r="A41" s="562"/>
      <c r="B41" s="562"/>
      <c r="C41" s="562"/>
      <c r="D41" s="562"/>
      <c r="E41" s="562"/>
      <c r="F41" s="562"/>
      <c r="G41" s="562"/>
      <c r="H41" s="562"/>
      <c r="I41" s="562"/>
    </row>
    <row r="42" spans="1:9" ht="20.25">
      <c r="A42" s="562"/>
      <c r="B42" s="562"/>
      <c r="C42" s="562"/>
      <c r="D42" s="562"/>
      <c r="E42" s="562"/>
      <c r="F42" s="562"/>
      <c r="G42" s="562"/>
      <c r="H42" s="562"/>
      <c r="I42" s="562"/>
    </row>
    <row r="43" spans="1:9" ht="20.25">
      <c r="A43" s="562"/>
      <c r="B43" s="562"/>
      <c r="C43" s="562"/>
      <c r="D43" s="562"/>
      <c r="E43" s="562"/>
      <c r="F43" s="562"/>
      <c r="G43" s="562"/>
      <c r="H43" s="562"/>
      <c r="I43" s="562"/>
    </row>
    <row r="44" spans="1:9" ht="20.25">
      <c r="A44" s="562"/>
      <c r="B44" s="562"/>
      <c r="C44" s="562"/>
      <c r="D44" s="562"/>
      <c r="E44" s="562"/>
      <c r="F44" s="562"/>
      <c r="G44" s="562"/>
      <c r="H44" s="562"/>
      <c r="I44" s="562"/>
    </row>
    <row r="45" spans="1:9" ht="20.25">
      <c r="A45" s="562"/>
      <c r="B45" s="562"/>
      <c r="C45" s="562"/>
      <c r="D45" s="562"/>
      <c r="E45" s="562"/>
      <c r="F45" s="562"/>
      <c r="G45" s="562"/>
      <c r="H45" s="562"/>
      <c r="I45" s="562"/>
    </row>
    <row r="46" spans="1:9" ht="20.25">
      <c r="A46" s="562"/>
      <c r="B46" s="562"/>
      <c r="C46" s="562"/>
      <c r="D46" s="562"/>
      <c r="E46" s="562"/>
      <c r="F46" s="562"/>
      <c r="G46" s="562"/>
      <c r="H46" s="562"/>
      <c r="I46" s="562"/>
    </row>
    <row r="47" spans="1:9" ht="20.25">
      <c r="A47" s="562"/>
      <c r="B47" s="562"/>
      <c r="C47" s="562"/>
      <c r="D47" s="562"/>
      <c r="E47" s="562"/>
      <c r="F47" s="562"/>
      <c r="G47" s="562"/>
      <c r="H47" s="562"/>
      <c r="I47" s="562"/>
    </row>
    <row r="48" spans="1:9" ht="20.25">
      <c r="A48" s="562"/>
      <c r="B48" s="562"/>
      <c r="C48" s="562"/>
      <c r="D48" s="562"/>
      <c r="E48" s="562"/>
      <c r="F48" s="562"/>
      <c r="G48" s="562"/>
      <c r="H48" s="562"/>
      <c r="I48" s="562"/>
    </row>
    <row r="49" spans="1:9" ht="20.25">
      <c r="A49" s="562"/>
      <c r="B49" s="562"/>
      <c r="C49" s="562"/>
      <c r="D49" s="562"/>
      <c r="E49" s="562"/>
      <c r="F49" s="562"/>
      <c r="G49" s="562"/>
      <c r="H49" s="562"/>
      <c r="I49" s="562"/>
    </row>
  </sheetData>
  <sheetProtection password="A581" sheet="1" objects="1" scenarios="1" selectLockedCells="1" selectUnlockedCells="1"/>
  <mergeCells count="3">
    <mergeCell ref="A1:H1"/>
    <mergeCell ref="A2:H2"/>
    <mergeCell ref="A3:H3"/>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5.xml><?xml version="1.0" encoding="utf-8"?>
<worksheet xmlns="http://schemas.openxmlformats.org/spreadsheetml/2006/main" xmlns:r="http://schemas.openxmlformats.org/officeDocument/2006/relationships">
  <sheetPr>
    <tabColor rgb="FF00B0F0"/>
  </sheetPr>
  <dimension ref="A1:H35"/>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20" style="5" customWidth="1"/>
    <col min="8" max="8" width="10.5703125" style="5" customWidth="1"/>
    <col min="9" max="16384" width="9.140625" style="5"/>
  </cols>
  <sheetData>
    <row r="1" spans="1:8" ht="27" customHeight="1">
      <c r="A1" s="1192" t="s">
        <v>31</v>
      </c>
      <c r="B1" s="1192"/>
      <c r="C1" s="1192"/>
      <c r="D1" s="1192"/>
      <c r="E1" s="1192"/>
      <c r="F1" s="1192"/>
      <c r="G1" s="1192"/>
      <c r="H1" s="565"/>
    </row>
    <row r="2" spans="1:8" ht="27" customHeight="1">
      <c r="A2" s="1190" t="s">
        <v>2065</v>
      </c>
      <c r="B2" s="1190"/>
      <c r="C2" s="1190"/>
      <c r="D2" s="1190"/>
      <c r="E2" s="1190"/>
      <c r="F2" s="1190"/>
      <c r="G2" s="1190"/>
      <c r="H2" s="565"/>
    </row>
    <row r="3" spans="1:8" ht="57" customHeight="1">
      <c r="A3" s="1199" t="s">
        <v>2961</v>
      </c>
      <c r="B3" s="1199"/>
      <c r="C3" s="1199"/>
      <c r="D3" s="1199"/>
      <c r="E3" s="1199"/>
      <c r="F3" s="1199"/>
      <c r="G3" s="1199"/>
      <c r="H3" s="565"/>
    </row>
    <row r="4" spans="1:8" ht="27" customHeight="1">
      <c r="A4" s="569" t="s">
        <v>2056</v>
      </c>
      <c r="B4" s="569"/>
      <c r="C4" s="569"/>
      <c r="D4" s="569"/>
      <c r="E4" s="569"/>
      <c r="F4" s="569"/>
      <c r="G4" s="569"/>
      <c r="H4" s="379"/>
    </row>
    <row r="5" spans="1:8" ht="27" customHeight="1">
      <c r="A5" s="569" t="s">
        <v>2057</v>
      </c>
      <c r="B5" s="569"/>
      <c r="C5" s="569"/>
      <c r="D5" s="569"/>
      <c r="E5" s="569"/>
      <c r="F5" s="569"/>
      <c r="G5" s="569"/>
      <c r="H5" s="379"/>
    </row>
    <row r="6" spans="1:8" ht="27" customHeight="1">
      <c r="A6" s="569" t="s">
        <v>2058</v>
      </c>
      <c r="B6" s="569"/>
      <c r="C6" s="569"/>
      <c r="D6" s="569"/>
      <c r="E6" s="569"/>
      <c r="F6" s="569"/>
      <c r="G6" s="569"/>
      <c r="H6" s="379"/>
    </row>
    <row r="7" spans="1:8" ht="27" customHeight="1">
      <c r="A7" s="569" t="s">
        <v>2059</v>
      </c>
      <c r="B7" s="569"/>
      <c r="C7" s="569"/>
      <c r="D7" s="569"/>
      <c r="E7" s="569"/>
      <c r="F7" s="569"/>
      <c r="G7" s="569"/>
      <c r="H7" s="379"/>
    </row>
    <row r="8" spans="1:8" ht="167.25" customHeight="1">
      <c r="A8" s="1195" t="s">
        <v>2579</v>
      </c>
      <c r="B8" s="1195"/>
      <c r="C8" s="1195"/>
      <c r="D8" s="1195"/>
      <c r="E8" s="1195"/>
      <c r="F8" s="1195"/>
      <c r="G8" s="1195"/>
      <c r="H8" s="379"/>
    </row>
    <row r="9" spans="1:8" ht="27" customHeight="1">
      <c r="A9" s="569" t="s">
        <v>2060</v>
      </c>
      <c r="B9" s="569"/>
      <c r="C9" s="569"/>
      <c r="D9" s="569"/>
      <c r="E9" s="569"/>
      <c r="F9" s="569"/>
      <c r="G9" s="569"/>
      <c r="H9" s="379"/>
    </row>
    <row r="10" spans="1:8" ht="27" customHeight="1">
      <c r="A10" s="569" t="s">
        <v>2174</v>
      </c>
      <c r="B10" s="569"/>
      <c r="C10" s="569"/>
      <c r="D10" s="569"/>
      <c r="E10" s="569"/>
      <c r="F10" s="569"/>
      <c r="G10" s="569"/>
      <c r="H10" s="379"/>
    </row>
    <row r="11" spans="1:8" ht="27" customHeight="1">
      <c r="A11" s="569" t="s">
        <v>1960</v>
      </c>
      <c r="B11" s="569"/>
      <c r="C11" s="569"/>
      <c r="D11" s="569"/>
      <c r="E11" s="569"/>
      <c r="F11" s="569"/>
      <c r="G11" s="569"/>
      <c r="H11" s="379"/>
    </row>
    <row r="12" spans="1:8" ht="27" customHeight="1">
      <c r="A12" s="569" t="s">
        <v>1961</v>
      </c>
      <c r="B12" s="569"/>
      <c r="C12" s="569"/>
      <c r="D12" s="569"/>
      <c r="E12" s="569"/>
      <c r="F12" s="569"/>
      <c r="G12" s="569"/>
      <c r="H12" s="379"/>
    </row>
    <row r="13" spans="1:8" ht="27" customHeight="1">
      <c r="A13" s="569" t="s">
        <v>1962</v>
      </c>
      <c r="B13" s="569"/>
      <c r="C13" s="569"/>
      <c r="D13" s="569"/>
      <c r="E13" s="569"/>
      <c r="F13" s="569"/>
      <c r="G13" s="569"/>
      <c r="H13" s="379"/>
    </row>
    <row r="14" spans="1:8" ht="27" customHeight="1">
      <c r="A14" s="569" t="s">
        <v>2061</v>
      </c>
      <c r="B14" s="569"/>
      <c r="C14" s="569"/>
      <c r="D14" s="569"/>
      <c r="E14" s="569"/>
      <c r="F14" s="569"/>
      <c r="G14" s="569"/>
      <c r="H14" s="379"/>
    </row>
    <row r="15" spans="1:8" ht="27" customHeight="1">
      <c r="A15" s="569" t="s">
        <v>2062</v>
      </c>
      <c r="B15" s="569"/>
      <c r="C15" s="569"/>
      <c r="D15" s="569"/>
      <c r="E15" s="569"/>
      <c r="F15" s="569"/>
      <c r="G15" s="569"/>
      <c r="H15" s="379"/>
    </row>
    <row r="16" spans="1:8" ht="27" customHeight="1">
      <c r="A16" s="569" t="s">
        <v>2063</v>
      </c>
      <c r="B16" s="569"/>
      <c r="C16" s="569"/>
      <c r="D16" s="569"/>
      <c r="E16" s="569"/>
      <c r="F16" s="569"/>
      <c r="G16" s="569"/>
      <c r="H16" s="379"/>
    </row>
    <row r="17" spans="1:8" ht="27" customHeight="1">
      <c r="A17" s="569" t="s">
        <v>2581</v>
      </c>
      <c r="B17" s="569"/>
      <c r="C17" s="569"/>
      <c r="D17" s="569"/>
      <c r="E17" s="569"/>
      <c r="F17" s="569"/>
      <c r="G17" s="569"/>
      <c r="H17" s="379"/>
    </row>
    <row r="18" spans="1:8" ht="27" customHeight="1">
      <c r="A18" s="569" t="s">
        <v>2580</v>
      </c>
      <c r="B18" s="569"/>
      <c r="C18" s="569"/>
      <c r="D18" s="569"/>
      <c r="E18" s="569"/>
      <c r="F18" s="569"/>
      <c r="G18" s="569"/>
      <c r="H18" s="379"/>
    </row>
    <row r="19" spans="1:8" ht="27" customHeight="1">
      <c r="A19" s="569" t="s">
        <v>2064</v>
      </c>
      <c r="B19" s="569"/>
      <c r="C19" s="569"/>
      <c r="D19" s="569"/>
      <c r="E19" s="569"/>
      <c r="F19" s="569"/>
      <c r="G19" s="569"/>
      <c r="H19" s="379"/>
    </row>
    <row r="20" spans="1:8" ht="27" customHeight="1">
      <c r="A20" s="569" t="s">
        <v>1963</v>
      </c>
      <c r="B20" s="569"/>
      <c r="C20" s="569"/>
      <c r="D20" s="569"/>
      <c r="E20" s="569"/>
      <c r="F20" s="569"/>
      <c r="G20" s="569"/>
      <c r="H20" s="379"/>
    </row>
    <row r="21" spans="1:8" ht="29.25" customHeight="1">
      <c r="A21" s="569" t="s">
        <v>1964</v>
      </c>
      <c r="B21" s="569"/>
      <c r="C21" s="569"/>
      <c r="D21" s="569"/>
      <c r="E21" s="569"/>
      <c r="F21" s="569"/>
      <c r="G21" s="569"/>
      <c r="H21" s="379"/>
    </row>
    <row r="22" spans="1:8" ht="18.75">
      <c r="A22" s="333"/>
      <c r="B22" s="333"/>
      <c r="C22" s="333"/>
      <c r="D22" s="333"/>
      <c r="E22" s="333"/>
      <c r="F22" s="333"/>
      <c r="G22" s="333"/>
      <c r="H22" s="379"/>
    </row>
    <row r="23" spans="1:8" ht="18.75">
      <c r="A23" s="379"/>
      <c r="B23" s="379"/>
      <c r="C23" s="379"/>
      <c r="D23" s="379"/>
      <c r="E23" s="379"/>
      <c r="F23" s="379"/>
      <c r="G23" s="379"/>
      <c r="H23" s="379"/>
    </row>
    <row r="24" spans="1:8" ht="18.75">
      <c r="A24" s="379"/>
      <c r="B24" s="379"/>
      <c r="C24" s="379"/>
      <c r="D24" s="379"/>
      <c r="E24" s="379"/>
      <c r="F24" s="379"/>
      <c r="G24" s="379"/>
      <c r="H24" s="379"/>
    </row>
    <row r="25" spans="1:8" ht="18.75">
      <c r="A25" s="379" t="s">
        <v>1965</v>
      </c>
      <c r="B25" s="379"/>
      <c r="C25" s="379"/>
      <c r="D25" s="379"/>
      <c r="E25" s="379"/>
      <c r="F25" s="379"/>
      <c r="G25" s="379"/>
      <c r="H25" s="379"/>
    </row>
    <row r="26" spans="1:8" ht="18.75">
      <c r="A26" s="379"/>
      <c r="B26" s="379"/>
      <c r="C26" s="379"/>
      <c r="D26" s="379"/>
      <c r="E26" s="379"/>
      <c r="F26" s="379"/>
      <c r="G26" s="379"/>
      <c r="H26" s="379"/>
    </row>
    <row r="27" spans="1:8" ht="18.75">
      <c r="A27" s="379"/>
      <c r="B27" s="379"/>
      <c r="C27" s="379"/>
      <c r="D27" s="379"/>
      <c r="E27" s="379"/>
      <c r="F27" s="379"/>
      <c r="G27" s="379"/>
      <c r="H27" s="379"/>
    </row>
    <row r="28" spans="1:8" ht="18.75">
      <c r="A28" s="379"/>
      <c r="B28" s="379"/>
      <c r="C28" s="379"/>
      <c r="D28" s="379"/>
      <c r="E28" s="379"/>
      <c r="F28" s="379"/>
      <c r="G28" s="379"/>
      <c r="H28" s="379"/>
    </row>
    <row r="29" spans="1:8" ht="18.75">
      <c r="A29" s="379"/>
      <c r="B29" s="379"/>
      <c r="C29" s="379"/>
      <c r="D29" s="379"/>
      <c r="E29" s="379"/>
      <c r="F29" s="379"/>
      <c r="G29" s="379"/>
      <c r="H29" s="379"/>
    </row>
    <row r="30" spans="1:8" ht="18.75">
      <c r="A30" s="379"/>
      <c r="B30" s="379"/>
      <c r="C30" s="379"/>
      <c r="D30" s="379"/>
      <c r="E30" s="379"/>
      <c r="F30" s="379"/>
      <c r="G30" s="379"/>
      <c r="H30" s="379"/>
    </row>
    <row r="31" spans="1:8" ht="18.75">
      <c r="A31" s="379"/>
      <c r="B31" s="379"/>
      <c r="C31" s="379"/>
      <c r="D31" s="379"/>
      <c r="E31" s="379"/>
      <c r="F31" s="379"/>
      <c r="G31" s="379"/>
      <c r="H31" s="379"/>
    </row>
    <row r="32" spans="1:8" ht="18.75">
      <c r="A32" s="379"/>
      <c r="B32" s="379"/>
      <c r="C32" s="379"/>
      <c r="D32" s="379"/>
      <c r="E32" s="379"/>
      <c r="F32" s="379"/>
      <c r="G32" s="379"/>
      <c r="H32" s="379"/>
    </row>
    <row r="33" spans="1:8" ht="18.75">
      <c r="A33" s="379"/>
      <c r="B33" s="379"/>
      <c r="C33" s="379"/>
      <c r="D33" s="379"/>
      <c r="E33" s="379"/>
      <c r="F33" s="379"/>
      <c r="G33" s="379"/>
      <c r="H33" s="379"/>
    </row>
    <row r="34" spans="1:8" ht="18.75">
      <c r="A34" s="379"/>
      <c r="B34" s="379"/>
      <c r="C34" s="379"/>
      <c r="D34" s="379"/>
      <c r="E34" s="379"/>
      <c r="F34" s="379"/>
      <c r="G34" s="379"/>
      <c r="H34" s="379"/>
    </row>
    <row r="35" spans="1:8" ht="18.75">
      <c r="A35" s="379"/>
      <c r="B35" s="379"/>
      <c r="C35" s="379"/>
      <c r="D35" s="379"/>
      <c r="E35" s="379"/>
      <c r="F35" s="379"/>
      <c r="G35" s="379"/>
      <c r="H35" s="379"/>
    </row>
  </sheetData>
  <sheetProtection password="A581" sheet="1" objects="1" scenarios="1" selectLockedCells="1" selectUnlockedCells="1"/>
  <mergeCells count="4">
    <mergeCell ref="A1:G1"/>
    <mergeCell ref="A2:G2"/>
    <mergeCell ref="A3:G3"/>
    <mergeCell ref="A8:G8"/>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6.xml><?xml version="1.0" encoding="utf-8"?>
<worksheet xmlns="http://schemas.openxmlformats.org/spreadsheetml/2006/main" xmlns:r="http://schemas.openxmlformats.org/officeDocument/2006/relationships">
  <sheetPr>
    <tabColor rgb="FF00B0F0"/>
  </sheetPr>
  <dimension ref="A1:I12"/>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11.140625" style="5" customWidth="1"/>
    <col min="8" max="8" width="19.28515625" style="5" customWidth="1"/>
    <col min="9" max="9" width="3" style="5" customWidth="1"/>
    <col min="10" max="16384" width="9.140625" style="5"/>
  </cols>
  <sheetData>
    <row r="1" spans="1:9" ht="27" customHeight="1">
      <c r="A1" s="1189" t="s">
        <v>31</v>
      </c>
      <c r="B1" s="1189"/>
      <c r="C1" s="1189"/>
      <c r="D1" s="1189"/>
      <c r="E1" s="1189"/>
      <c r="F1" s="1189"/>
      <c r="G1" s="1189"/>
      <c r="H1" s="1189"/>
      <c r="I1" s="647"/>
    </row>
    <row r="2" spans="1:9" ht="27" customHeight="1">
      <c r="A2" s="1190" t="s">
        <v>2065</v>
      </c>
      <c r="B2" s="1190"/>
      <c r="C2" s="1190"/>
      <c r="D2" s="1190"/>
      <c r="E2" s="1190"/>
      <c r="F2" s="1190"/>
      <c r="G2" s="1190"/>
      <c r="H2" s="1190"/>
      <c r="I2" s="648"/>
    </row>
    <row r="3" spans="1:9" ht="27" customHeight="1">
      <c r="A3" s="1191" t="s">
        <v>2962</v>
      </c>
      <c r="B3" s="1191"/>
      <c r="C3" s="1191"/>
      <c r="D3" s="1191"/>
      <c r="E3" s="1191"/>
      <c r="F3" s="1191"/>
      <c r="G3" s="1191"/>
      <c r="H3" s="1191"/>
      <c r="I3" s="649"/>
    </row>
    <row r="4" spans="1:9" ht="125.25" customHeight="1">
      <c r="A4" s="1195" t="s">
        <v>2558</v>
      </c>
      <c r="B4" s="1195"/>
      <c r="C4" s="1195"/>
      <c r="D4" s="1195"/>
      <c r="E4" s="1195"/>
      <c r="F4" s="1195"/>
      <c r="G4" s="1195"/>
      <c r="H4" s="1195"/>
      <c r="I4" s="1195"/>
    </row>
    <row r="5" spans="1:9" ht="63" customHeight="1">
      <c r="A5" s="1195" t="s">
        <v>2559</v>
      </c>
      <c r="B5" s="1195"/>
      <c r="C5" s="1195"/>
      <c r="D5" s="1195"/>
      <c r="E5" s="1195"/>
      <c r="F5" s="1195"/>
      <c r="G5" s="1195"/>
      <c r="H5" s="1195"/>
      <c r="I5" s="1195"/>
    </row>
    <row r="6" spans="1:9" ht="92.25" customHeight="1">
      <c r="A6" s="1188" t="s">
        <v>2560</v>
      </c>
      <c r="B6" s="1188"/>
      <c r="C6" s="1188"/>
      <c r="D6" s="1188"/>
      <c r="E6" s="1188"/>
      <c r="F6" s="1188"/>
      <c r="G6" s="1188"/>
      <c r="H6" s="1188"/>
      <c r="I6" s="1188"/>
    </row>
    <row r="7" spans="1:9" ht="42.75" customHeight="1">
      <c r="A7" s="1195" t="s">
        <v>2561</v>
      </c>
      <c r="B7" s="1195"/>
      <c r="C7" s="1195"/>
      <c r="D7" s="1195"/>
      <c r="E7" s="1195"/>
      <c r="F7" s="1195"/>
      <c r="G7" s="1195"/>
      <c r="H7" s="1195"/>
      <c r="I7" s="1195"/>
    </row>
    <row r="8" spans="1:9" ht="20.25">
      <c r="A8" s="1200" t="s">
        <v>2575</v>
      </c>
      <c r="B8" s="1200"/>
      <c r="C8" s="1200"/>
      <c r="D8" s="1200"/>
      <c r="E8" s="1200"/>
      <c r="F8" s="1200"/>
      <c r="G8" s="1200"/>
      <c r="H8" s="1200"/>
      <c r="I8" s="1200"/>
    </row>
    <row r="9" spans="1:9" ht="61.5" customHeight="1">
      <c r="A9" s="1195" t="s">
        <v>2574</v>
      </c>
      <c r="B9" s="1195"/>
      <c r="C9" s="1195"/>
      <c r="D9" s="1195"/>
      <c r="E9" s="1195"/>
      <c r="F9" s="1195"/>
      <c r="G9" s="1195"/>
      <c r="H9" s="1195"/>
      <c r="I9" s="1195"/>
    </row>
    <row r="10" spans="1:9" ht="137.25" customHeight="1">
      <c r="A10" s="1188" t="s">
        <v>2576</v>
      </c>
      <c r="B10" s="1188"/>
      <c r="C10" s="1188"/>
      <c r="D10" s="1188"/>
      <c r="E10" s="1188"/>
      <c r="F10" s="1188"/>
      <c r="G10" s="1188"/>
      <c r="H10" s="1188"/>
      <c r="I10" s="1188"/>
    </row>
    <row r="11" spans="1:9" ht="34.5" customHeight="1">
      <c r="A11" s="1200" t="s">
        <v>2577</v>
      </c>
      <c r="B11" s="1200"/>
      <c r="C11" s="1200"/>
      <c r="D11" s="1200"/>
      <c r="E11" s="1200"/>
      <c r="F11" s="1200"/>
      <c r="G11" s="1200"/>
      <c r="H11" s="1200"/>
      <c r="I11" s="1200"/>
    </row>
    <row r="12" spans="1:9" ht="126" customHeight="1">
      <c r="A12" s="1188" t="s">
        <v>2578</v>
      </c>
      <c r="B12" s="1188"/>
      <c r="C12" s="1188"/>
      <c r="D12" s="1188"/>
      <c r="E12" s="1188"/>
      <c r="F12" s="1188"/>
      <c r="G12" s="1188"/>
      <c r="H12" s="1188"/>
      <c r="I12" s="1188"/>
    </row>
  </sheetData>
  <sheetProtection password="A581" sheet="1" objects="1" scenarios="1" selectLockedCells="1" selectUnlockedCells="1"/>
  <mergeCells count="12">
    <mergeCell ref="A1:H1"/>
    <mergeCell ref="A2:H2"/>
    <mergeCell ref="A3:H3"/>
    <mergeCell ref="A10:I10"/>
    <mergeCell ref="A12:I12"/>
    <mergeCell ref="A11:I11"/>
    <mergeCell ref="A4:I4"/>
    <mergeCell ref="A5:I5"/>
    <mergeCell ref="A6:I6"/>
    <mergeCell ref="A7:I7"/>
    <mergeCell ref="A8:I8"/>
    <mergeCell ref="A9:I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7.xml><?xml version="1.0" encoding="utf-8"?>
<worksheet xmlns="http://schemas.openxmlformats.org/spreadsheetml/2006/main" xmlns:r="http://schemas.openxmlformats.org/officeDocument/2006/relationships">
  <sheetPr>
    <tabColor rgb="FF00B0F0"/>
  </sheetPr>
  <dimension ref="A1:I21"/>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11.140625" style="5" customWidth="1"/>
    <col min="8" max="8" width="19.28515625" style="5" customWidth="1"/>
    <col min="9" max="9" width="3" style="5" customWidth="1"/>
    <col min="10" max="16384" width="9.140625" style="5"/>
  </cols>
  <sheetData>
    <row r="1" spans="1:9" ht="27" customHeight="1">
      <c r="A1" s="1189" t="s">
        <v>31</v>
      </c>
      <c r="B1" s="1189"/>
      <c r="C1" s="1189"/>
      <c r="D1" s="1189"/>
      <c r="E1" s="1189"/>
      <c r="F1" s="1189"/>
      <c r="G1" s="1189"/>
      <c r="H1" s="1189"/>
      <c r="I1" s="647"/>
    </row>
    <row r="2" spans="1:9" ht="27" customHeight="1">
      <c r="A2" s="1190" t="s">
        <v>2065</v>
      </c>
      <c r="B2" s="1190"/>
      <c r="C2" s="1190"/>
      <c r="D2" s="1190"/>
      <c r="E2" s="1190"/>
      <c r="F2" s="1190"/>
      <c r="G2" s="1190"/>
      <c r="H2" s="1190"/>
      <c r="I2" s="648"/>
    </row>
    <row r="3" spans="1:9" ht="27" customHeight="1">
      <c r="A3" s="1191" t="s">
        <v>2960</v>
      </c>
      <c r="B3" s="1191"/>
      <c r="C3" s="1191"/>
      <c r="D3" s="1191"/>
      <c r="E3" s="1191"/>
      <c r="F3" s="1191"/>
      <c r="G3" s="1191"/>
      <c r="H3" s="1191"/>
      <c r="I3" s="649"/>
    </row>
    <row r="4" spans="1:9" ht="27" customHeight="1">
      <c r="A4" s="569" t="s">
        <v>2212</v>
      </c>
      <c r="B4" s="569"/>
      <c r="C4" s="569"/>
      <c r="D4" s="569"/>
      <c r="E4" s="569"/>
      <c r="F4" s="569"/>
      <c r="G4" s="569"/>
      <c r="H4" s="569"/>
      <c r="I4" s="569"/>
    </row>
    <row r="5" spans="1:9" ht="27" customHeight="1">
      <c r="A5" s="569" t="s">
        <v>2213</v>
      </c>
      <c r="B5" s="569"/>
      <c r="C5" s="569"/>
      <c r="D5" s="569"/>
      <c r="E5" s="569"/>
      <c r="F5" s="569"/>
      <c r="G5" s="569"/>
      <c r="H5" s="569"/>
      <c r="I5" s="569"/>
    </row>
    <row r="6" spans="1:9" ht="27" customHeight="1">
      <c r="A6" s="569" t="s">
        <v>2214</v>
      </c>
      <c r="B6" s="569"/>
      <c r="C6" s="569"/>
      <c r="D6" s="569"/>
      <c r="E6" s="569"/>
      <c r="F6" s="569"/>
      <c r="G6" s="569"/>
      <c r="H6" s="569"/>
      <c r="I6" s="569"/>
    </row>
    <row r="7" spans="1:9" ht="20.25">
      <c r="A7" s="360"/>
      <c r="B7" s="360"/>
      <c r="C7" s="360"/>
      <c r="D7" s="360"/>
      <c r="E7" s="360"/>
      <c r="F7" s="360"/>
      <c r="G7" s="360"/>
      <c r="H7" s="360"/>
      <c r="I7" s="360"/>
    </row>
    <row r="8" spans="1:9" ht="20.25">
      <c r="A8" s="567"/>
      <c r="B8" s="567"/>
      <c r="C8" s="567"/>
      <c r="D8" s="567"/>
      <c r="E8" s="567"/>
      <c r="F8" s="567"/>
      <c r="G8" s="567"/>
      <c r="H8" s="567"/>
      <c r="I8" s="567"/>
    </row>
    <row r="9" spans="1:9" ht="20.25">
      <c r="A9" s="567"/>
      <c r="B9" s="567"/>
      <c r="C9" s="567"/>
      <c r="D9" s="567"/>
      <c r="E9" s="567"/>
      <c r="F9" s="567"/>
      <c r="G9" s="567"/>
      <c r="H9" s="567"/>
      <c r="I9" s="567"/>
    </row>
    <row r="10" spans="1:9" ht="20.25">
      <c r="A10" s="1189" t="s">
        <v>31</v>
      </c>
      <c r="B10" s="1189"/>
      <c r="C10" s="1189"/>
      <c r="D10" s="1189"/>
      <c r="E10" s="1189"/>
      <c r="F10" s="1189"/>
      <c r="G10" s="1189"/>
      <c r="H10" s="1189"/>
      <c r="I10" s="650"/>
    </row>
    <row r="11" spans="1:9" ht="26.25">
      <c r="A11" s="1190" t="s">
        <v>2065</v>
      </c>
      <c r="B11" s="1190"/>
      <c r="C11" s="1190"/>
      <c r="D11" s="1190"/>
      <c r="E11" s="1190"/>
      <c r="F11" s="1190"/>
      <c r="G11" s="1190"/>
      <c r="H11" s="1190"/>
      <c r="I11" s="651"/>
    </row>
    <row r="12" spans="1:9" ht="26.25">
      <c r="A12" s="1191" t="s">
        <v>2959</v>
      </c>
      <c r="B12" s="1191"/>
      <c r="C12" s="1191"/>
      <c r="D12" s="1191"/>
      <c r="E12" s="1191"/>
      <c r="F12" s="1191"/>
      <c r="G12" s="1191"/>
      <c r="H12" s="1191"/>
      <c r="I12" s="652"/>
    </row>
    <row r="13" spans="1:9" ht="20.25">
      <c r="A13" s="569" t="s">
        <v>2215</v>
      </c>
      <c r="B13" s="569"/>
      <c r="C13" s="569"/>
      <c r="D13" s="569"/>
      <c r="E13" s="569"/>
      <c r="F13" s="569"/>
      <c r="G13" s="569"/>
      <c r="H13" s="569"/>
      <c r="I13" s="576"/>
    </row>
    <row r="14" spans="1:9" ht="20.25">
      <c r="A14" s="569" t="s">
        <v>2216</v>
      </c>
      <c r="B14" s="576"/>
      <c r="C14" s="576"/>
      <c r="D14" s="576"/>
      <c r="E14" s="576"/>
      <c r="F14" s="576"/>
      <c r="G14" s="576"/>
      <c r="H14" s="576"/>
      <c r="I14" s="576"/>
    </row>
    <row r="15" spans="1:9" ht="20.25">
      <c r="A15" s="569" t="s">
        <v>2217</v>
      </c>
      <c r="B15" s="576"/>
      <c r="C15" s="576"/>
      <c r="D15" s="576"/>
      <c r="E15" s="576"/>
      <c r="F15" s="576"/>
      <c r="G15" s="576"/>
      <c r="H15" s="576"/>
      <c r="I15" s="576"/>
    </row>
    <row r="16" spans="1:9" ht="20.25">
      <c r="A16" s="569" t="s">
        <v>2235</v>
      </c>
      <c r="B16" s="576"/>
      <c r="C16" s="576"/>
      <c r="D16" s="576"/>
      <c r="E16" s="576"/>
      <c r="F16" s="576"/>
      <c r="G16" s="576"/>
      <c r="H16" s="576"/>
      <c r="I16" s="576"/>
    </row>
    <row r="17" spans="1:9" ht="20.25">
      <c r="A17" s="569" t="s">
        <v>2236</v>
      </c>
      <c r="B17" s="576"/>
      <c r="C17" s="576"/>
      <c r="D17" s="576"/>
      <c r="E17" s="576"/>
      <c r="F17" s="576"/>
      <c r="G17" s="576"/>
      <c r="H17" s="576"/>
      <c r="I17" s="576"/>
    </row>
    <row r="18" spans="1:9" ht="20.25">
      <c r="A18" s="569" t="s">
        <v>2237</v>
      </c>
      <c r="B18" s="576"/>
      <c r="C18" s="576"/>
      <c r="D18" s="576"/>
      <c r="E18" s="576"/>
      <c r="F18" s="576"/>
      <c r="G18" s="576"/>
      <c r="H18" s="576"/>
      <c r="I18" s="576"/>
    </row>
    <row r="19" spans="1:9" ht="20.25">
      <c r="A19" s="569" t="s">
        <v>2238</v>
      </c>
      <c r="B19" s="576"/>
      <c r="C19" s="576"/>
      <c r="D19" s="576"/>
      <c r="E19" s="576"/>
      <c r="F19" s="576"/>
      <c r="G19" s="576"/>
      <c r="H19" s="576"/>
      <c r="I19" s="576"/>
    </row>
    <row r="20" spans="1:9" ht="20.25">
      <c r="A20" s="569" t="s">
        <v>2219</v>
      </c>
      <c r="B20" s="576"/>
      <c r="C20" s="576"/>
      <c r="D20" s="576"/>
      <c r="E20" s="576"/>
      <c r="F20" s="576"/>
      <c r="G20" s="576"/>
      <c r="H20" s="576"/>
      <c r="I20" s="576"/>
    </row>
    <row r="21" spans="1:9" ht="20.25">
      <c r="A21" s="569" t="s">
        <v>2218</v>
      </c>
      <c r="B21" s="576"/>
      <c r="C21" s="576"/>
      <c r="D21" s="576"/>
      <c r="E21" s="576"/>
      <c r="F21" s="576"/>
      <c r="G21" s="576"/>
      <c r="H21" s="576"/>
      <c r="I21" s="576"/>
    </row>
  </sheetData>
  <sheetProtection password="A581" sheet="1" objects="1" scenarios="1" selectLockedCells="1" selectUnlockedCells="1"/>
  <mergeCells count="6">
    <mergeCell ref="A12:H12"/>
    <mergeCell ref="A1:H1"/>
    <mergeCell ref="A2:H2"/>
    <mergeCell ref="A3:H3"/>
    <mergeCell ref="A10:H10"/>
    <mergeCell ref="A11:H11"/>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8.xml><?xml version="1.0" encoding="utf-8"?>
<worksheet xmlns="http://schemas.openxmlformats.org/spreadsheetml/2006/main" xmlns:r="http://schemas.openxmlformats.org/officeDocument/2006/relationships">
  <sheetPr>
    <tabColor rgb="FF00B0F0"/>
  </sheetPr>
  <dimension ref="A1:K22"/>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9.140625" style="5" customWidth="1"/>
    <col min="6" max="6" width="16.5703125" style="5" customWidth="1"/>
    <col min="7" max="7" width="11.140625" style="5" customWidth="1"/>
    <col min="8" max="8" width="18.42578125" style="5" customWidth="1"/>
    <col min="9" max="9" width="3" style="5" customWidth="1"/>
    <col min="10" max="16384" width="9.140625" style="5"/>
  </cols>
  <sheetData>
    <row r="1" spans="1:11" ht="27" customHeight="1">
      <c r="A1" s="1192" t="s">
        <v>31</v>
      </c>
      <c r="B1" s="1192"/>
      <c r="C1" s="1192"/>
      <c r="D1" s="1192"/>
      <c r="E1" s="1192"/>
      <c r="F1" s="1192"/>
      <c r="G1" s="1192"/>
      <c r="H1" s="1192"/>
      <c r="I1" s="1192"/>
    </row>
    <row r="2" spans="1:11" ht="27" customHeight="1">
      <c r="A2" s="1190" t="s">
        <v>2065</v>
      </c>
      <c r="B2" s="1190"/>
      <c r="C2" s="1190"/>
      <c r="D2" s="1190"/>
      <c r="E2" s="1190"/>
      <c r="F2" s="1190"/>
      <c r="G2" s="1190"/>
      <c r="H2" s="1190"/>
      <c r="I2" s="1190"/>
    </row>
    <row r="3" spans="1:11" ht="33" customHeight="1">
      <c r="A3" s="1191" t="s">
        <v>1916</v>
      </c>
      <c r="B3" s="1191"/>
      <c r="C3" s="1191"/>
      <c r="D3" s="1191"/>
      <c r="E3" s="1191"/>
      <c r="F3" s="1191"/>
      <c r="G3" s="1191"/>
      <c r="H3" s="1191"/>
      <c r="I3" s="1191"/>
    </row>
    <row r="4" spans="1:11" ht="27" customHeight="1">
      <c r="A4" s="574" t="s">
        <v>1917</v>
      </c>
      <c r="B4" s="575"/>
      <c r="C4" s="576"/>
      <c r="D4" s="576"/>
      <c r="E4" s="576"/>
      <c r="F4" s="576"/>
      <c r="G4" s="576"/>
      <c r="H4" s="576"/>
      <c r="I4" s="576"/>
      <c r="K4" s="577" t="s">
        <v>2017</v>
      </c>
    </row>
    <row r="5" spans="1:11" ht="27" customHeight="1">
      <c r="A5" s="574" t="s">
        <v>1918</v>
      </c>
      <c r="B5" s="575"/>
      <c r="C5" s="576"/>
      <c r="D5" s="576"/>
      <c r="E5" s="576"/>
      <c r="F5" s="576"/>
      <c r="G5" s="576"/>
      <c r="H5" s="576"/>
      <c r="I5" s="576"/>
    </row>
    <row r="6" spans="1:11" ht="27" customHeight="1">
      <c r="A6" s="574" t="s">
        <v>1919</v>
      </c>
      <c r="B6" s="575"/>
      <c r="C6" s="576"/>
      <c r="D6" s="576"/>
      <c r="E6" s="576"/>
      <c r="F6" s="576"/>
      <c r="G6" s="576"/>
      <c r="H6" s="576"/>
      <c r="I6" s="576"/>
    </row>
    <row r="7" spans="1:11" ht="27" customHeight="1">
      <c r="A7" s="574" t="s">
        <v>1920</v>
      </c>
      <c r="B7" s="575"/>
      <c r="C7" s="576"/>
      <c r="D7" s="576"/>
      <c r="E7" s="576"/>
      <c r="F7" s="576"/>
      <c r="G7" s="576"/>
      <c r="H7" s="576"/>
      <c r="I7" s="576"/>
    </row>
    <row r="8" spans="1:11" ht="27" customHeight="1">
      <c r="A8" s="574" t="s">
        <v>2008</v>
      </c>
      <c r="B8" s="575"/>
      <c r="C8" s="576"/>
      <c r="D8" s="576"/>
      <c r="E8" s="576"/>
      <c r="F8" s="576"/>
      <c r="G8" s="576"/>
      <c r="H8" s="576"/>
      <c r="I8" s="576"/>
    </row>
    <row r="9" spans="1:11" ht="27" customHeight="1">
      <c r="A9" s="574" t="s">
        <v>1921</v>
      </c>
      <c r="B9" s="575"/>
      <c r="C9" s="576"/>
      <c r="D9" s="576"/>
      <c r="E9" s="576"/>
      <c r="F9" s="576"/>
      <c r="G9" s="576"/>
      <c r="H9" s="576"/>
      <c r="I9" s="576"/>
    </row>
    <row r="10" spans="1:11" ht="27" customHeight="1">
      <c r="A10" s="574" t="s">
        <v>1922</v>
      </c>
      <c r="B10" s="575"/>
      <c r="C10" s="576"/>
      <c r="D10" s="576"/>
      <c r="E10" s="576"/>
      <c r="F10" s="576"/>
      <c r="G10" s="576"/>
      <c r="H10" s="576"/>
      <c r="I10" s="576"/>
    </row>
    <row r="11" spans="1:11" ht="27" customHeight="1">
      <c r="A11" s="574" t="s">
        <v>1923</v>
      </c>
      <c r="B11" s="575"/>
      <c r="C11" s="576"/>
      <c r="D11" s="576"/>
      <c r="E11" s="576"/>
      <c r="F11" s="576"/>
      <c r="G11" s="576"/>
      <c r="H11" s="576"/>
      <c r="I11" s="576"/>
    </row>
    <row r="12" spans="1:11" ht="44.25" customHeight="1">
      <c r="A12" s="1195" t="s">
        <v>1924</v>
      </c>
      <c r="B12" s="1195"/>
      <c r="C12" s="1195"/>
      <c r="D12" s="1195"/>
      <c r="E12" s="1195"/>
      <c r="F12" s="1195"/>
      <c r="G12" s="1195"/>
      <c r="H12" s="1195"/>
      <c r="I12" s="576"/>
    </row>
    <row r="13" spans="1:11" ht="27" customHeight="1">
      <c r="A13" s="574" t="s">
        <v>1925</v>
      </c>
      <c r="B13" s="575"/>
      <c r="C13" s="576"/>
      <c r="D13" s="576"/>
      <c r="E13" s="576"/>
      <c r="F13" s="576"/>
      <c r="G13" s="576"/>
      <c r="H13" s="576"/>
      <c r="I13" s="576"/>
    </row>
    <row r="14" spans="1:11" ht="66" customHeight="1">
      <c r="A14" s="1195" t="s">
        <v>1926</v>
      </c>
      <c r="B14" s="1195"/>
      <c r="C14" s="1195"/>
      <c r="D14" s="1195"/>
      <c r="E14" s="1195"/>
      <c r="F14" s="1195"/>
      <c r="G14" s="1195"/>
      <c r="H14" s="1195"/>
      <c r="I14" s="576"/>
    </row>
    <row r="15" spans="1:11" ht="44.25" customHeight="1">
      <c r="A15" s="1195" t="s">
        <v>1927</v>
      </c>
      <c r="B15" s="1195"/>
      <c r="C15" s="1195"/>
      <c r="D15" s="1195"/>
      <c r="E15" s="1195"/>
      <c r="F15" s="1195"/>
      <c r="G15" s="1195"/>
      <c r="H15" s="1195"/>
      <c r="I15" s="576"/>
    </row>
    <row r="16" spans="1:11" ht="47.25" customHeight="1">
      <c r="A16" s="1195" t="s">
        <v>1928</v>
      </c>
      <c r="B16" s="1195"/>
      <c r="C16" s="1195"/>
      <c r="D16" s="1195"/>
      <c r="E16" s="1195"/>
      <c r="F16" s="1195"/>
      <c r="G16" s="1195"/>
      <c r="H16" s="1195"/>
      <c r="I16" s="576"/>
    </row>
    <row r="17" spans="1:9" ht="66" customHeight="1">
      <c r="A17" s="1195" t="s">
        <v>1929</v>
      </c>
      <c r="B17" s="1195"/>
      <c r="C17" s="1195"/>
      <c r="D17" s="1195"/>
      <c r="E17" s="1195"/>
      <c r="F17" s="1195"/>
      <c r="G17" s="1195"/>
      <c r="H17" s="1195"/>
      <c r="I17" s="576"/>
    </row>
    <row r="18" spans="1:9" ht="27" customHeight="1">
      <c r="A18" s="562"/>
      <c r="B18" s="566"/>
    </row>
    <row r="19" spans="1:9" ht="27" customHeight="1">
      <c r="A19" s="562"/>
      <c r="B19" s="566"/>
    </row>
    <row r="20" spans="1:9" ht="18.75">
      <c r="A20" s="379"/>
    </row>
    <row r="21" spans="1:9" ht="18.75">
      <c r="A21" s="379"/>
    </row>
    <row r="22" spans="1:9" ht="18.75">
      <c r="A22" s="379"/>
    </row>
  </sheetData>
  <sheetProtection password="A581" sheet="1" objects="1" scenarios="1" selectLockedCells="1" selectUnlockedCells="1"/>
  <mergeCells count="8">
    <mergeCell ref="A17:H17"/>
    <mergeCell ref="A12:H12"/>
    <mergeCell ref="A1:I1"/>
    <mergeCell ref="A2:I2"/>
    <mergeCell ref="A3:I3"/>
    <mergeCell ref="A14:H14"/>
    <mergeCell ref="A15:H15"/>
    <mergeCell ref="A16:H1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9.xml><?xml version="1.0" encoding="utf-8"?>
<worksheet xmlns="http://schemas.openxmlformats.org/spreadsheetml/2006/main" xmlns:r="http://schemas.openxmlformats.org/officeDocument/2006/relationships">
  <sheetPr>
    <tabColor rgb="FF7030A0"/>
  </sheetPr>
  <dimension ref="A1:K44"/>
  <sheetViews>
    <sheetView workbookViewId="0">
      <selection activeCell="E1" sqref="E1"/>
    </sheetView>
  </sheetViews>
  <sheetFormatPr defaultRowHeight="14.25"/>
  <cols>
    <col min="1" max="1" width="3.85546875" style="5" customWidth="1"/>
    <col min="2" max="2" width="8.85546875" style="5" customWidth="1"/>
    <col min="3" max="3" width="13.140625" style="5" customWidth="1"/>
    <col min="4" max="4" width="16.140625" style="5" customWidth="1"/>
    <col min="5" max="5" width="9.140625" style="5" customWidth="1"/>
    <col min="6" max="6" width="16.5703125" style="5" customWidth="1"/>
    <col min="7" max="7" width="9.28515625" style="5" customWidth="1"/>
    <col min="8" max="8" width="18.42578125" style="5" customWidth="1"/>
    <col min="9" max="16384" width="9.140625" style="5"/>
  </cols>
  <sheetData>
    <row r="1" spans="1:11" ht="18.75">
      <c r="B1" s="1206" t="s">
        <v>1240</v>
      </c>
      <c r="C1" s="1206"/>
      <c r="D1" s="1206"/>
      <c r="E1" s="699">
        <v>1</v>
      </c>
    </row>
    <row r="2" spans="1:11" ht="18.75">
      <c r="A2" s="1201" t="str">
        <f>MASTER!C6</f>
        <v>Jh ckyd`".k fo/kk Hkou jktdh; mPp ek/;fed fo|ky; dkadjksyh ftyk &amp; jktleUn</v>
      </c>
      <c r="B2" s="1201"/>
      <c r="C2" s="1201"/>
      <c r="D2" s="1201"/>
      <c r="E2" s="1201"/>
      <c r="F2" s="1201"/>
      <c r="G2" s="1201"/>
      <c r="H2" s="1201"/>
      <c r="I2" s="20"/>
      <c r="J2" s="20"/>
      <c r="K2" s="20"/>
    </row>
    <row r="3" spans="1:11" ht="18.75">
      <c r="A3" s="1209" t="s">
        <v>2968</v>
      </c>
      <c r="B3" s="1209"/>
      <c r="C3" s="1209"/>
      <c r="D3" s="1209"/>
      <c r="E3" s="1209"/>
      <c r="F3" s="1209"/>
      <c r="G3" s="1209"/>
      <c r="H3" s="1209"/>
      <c r="I3" s="20"/>
      <c r="J3" s="20"/>
      <c r="K3" s="20"/>
    </row>
    <row r="4" spans="1:11" ht="21" customHeight="1">
      <c r="A4" s="402"/>
      <c r="B4" s="134" t="s">
        <v>1402</v>
      </c>
      <c r="C4" s="20"/>
      <c r="G4" s="402"/>
      <c r="I4" s="20"/>
      <c r="J4" s="20"/>
      <c r="K4" s="20"/>
    </row>
    <row r="5" spans="1:11" ht="21.75" customHeight="1">
      <c r="A5" s="402"/>
      <c r="B5" s="134"/>
      <c r="C5" s="349" t="s">
        <v>1403</v>
      </c>
      <c r="D5" s="308" t="str">
        <f>MASTER!K7</f>
        <v xml:space="preserve">ftyk f'k{kk vf/kdkjh </v>
      </c>
      <c r="G5" s="402"/>
      <c r="I5" s="20"/>
      <c r="J5" s="20"/>
      <c r="K5" s="20"/>
    </row>
    <row r="6" spans="1:11" ht="18.75">
      <c r="A6" s="402"/>
      <c r="B6" s="134"/>
      <c r="C6" s="20" t="str">
        <f>MASTER!K8</f>
        <v>ftyk f'k{kk vf/kdkjh] eq[;ky;] ek/;fed</v>
      </c>
      <c r="G6" s="402"/>
      <c r="I6" s="20"/>
      <c r="J6" s="20"/>
      <c r="K6" s="20"/>
    </row>
    <row r="7" spans="1:11" ht="18.75">
      <c r="A7" s="402"/>
      <c r="B7" s="134"/>
      <c r="C7" s="20" t="str">
        <f>MASTER!K9</f>
        <v>jktleUn ftyk &amp; jktleUn</v>
      </c>
      <c r="G7" s="402"/>
      <c r="I7" s="20"/>
      <c r="J7" s="20"/>
      <c r="K7" s="20"/>
    </row>
    <row r="8" spans="1:11" ht="6" customHeight="1">
      <c r="A8" s="402"/>
      <c r="B8" s="134"/>
      <c r="C8" s="134"/>
      <c r="D8" s="134"/>
      <c r="E8" s="134"/>
      <c r="F8" s="402"/>
      <c r="G8" s="402"/>
      <c r="I8" s="20"/>
      <c r="J8" s="20"/>
      <c r="K8" s="20"/>
    </row>
    <row r="9" spans="1:11" ht="18.75">
      <c r="A9" s="402"/>
      <c r="B9" s="134"/>
      <c r="C9" s="134" t="s">
        <v>1568</v>
      </c>
      <c r="D9" s="134"/>
      <c r="E9" s="134"/>
      <c r="F9" s="402"/>
      <c r="G9" s="402"/>
      <c r="I9" s="20"/>
      <c r="J9" s="20"/>
      <c r="K9" s="20"/>
    </row>
    <row r="10" spans="1:11" ht="8.25" customHeight="1">
      <c r="A10" s="402"/>
      <c r="B10" s="134"/>
      <c r="C10" s="134"/>
      <c r="D10" s="134"/>
      <c r="E10" s="134"/>
      <c r="F10" s="402"/>
      <c r="G10" s="402"/>
      <c r="I10" s="20"/>
      <c r="J10" s="20"/>
      <c r="K10" s="20"/>
    </row>
    <row r="11" spans="1:11" ht="18.75">
      <c r="A11" s="402"/>
      <c r="B11" s="134" t="s">
        <v>27</v>
      </c>
      <c r="C11" s="134"/>
      <c r="D11" s="134"/>
      <c r="E11" s="134"/>
      <c r="F11" s="402"/>
      <c r="G11" s="402"/>
      <c r="I11" s="20"/>
      <c r="J11" s="20"/>
      <c r="K11" s="20"/>
    </row>
    <row r="12" spans="1:11" ht="18.75">
      <c r="A12" s="402"/>
      <c r="B12" s="134"/>
      <c r="C12" s="134" t="s">
        <v>1405</v>
      </c>
      <c r="D12" s="134"/>
      <c r="E12" s="134"/>
      <c r="F12" s="415">
        <f>(INDEX(MASTER!I13:I47,MATCH('LEAVE APPLICATION DDO'!E1,MASTER!A13:A47,0)))</f>
        <v>44197</v>
      </c>
      <c r="G12" s="402" t="s">
        <v>1406</v>
      </c>
      <c r="H12" s="415">
        <f>(INDEX(MASTER!J13:J47,MATCH('LEAVE APPLICATION DDO'!E1,MASTER!A13:A47,0)))</f>
        <v>44203</v>
      </c>
      <c r="I12" s="20"/>
      <c r="J12" s="20"/>
      <c r="K12" s="20"/>
    </row>
    <row r="13" spans="1:11" ht="18.75">
      <c r="A13" s="402"/>
      <c r="B13" s="134" t="s">
        <v>1569</v>
      </c>
      <c r="C13" s="1207" t="str">
        <f>(INDEX(MASTER!L13:L47,MATCH('LEAVE APPLICATION DDO'!E1,MASTER!A13:A47,0)))</f>
        <v>रूपांतरित अवकाश</v>
      </c>
      <c r="D13" s="1207"/>
      <c r="E13" s="134" t="s">
        <v>1570</v>
      </c>
      <c r="F13" s="403" t="str">
        <f>(INDEX(MASTER!M13:M47,MATCH('LEAVE APPLICATION DDO'!E1,MASTER!A13:A47,0)))</f>
        <v>chekjh ds dkj.k</v>
      </c>
      <c r="G13" s="20" t="s">
        <v>1571</v>
      </c>
      <c r="H13" s="20"/>
      <c r="I13" s="20"/>
      <c r="J13" s="20"/>
      <c r="K13" s="20"/>
    </row>
    <row r="14" spans="1:11" ht="18.75">
      <c r="A14" s="402"/>
      <c r="B14" s="134"/>
      <c r="C14" s="134" t="s">
        <v>1572</v>
      </c>
      <c r="D14" s="134"/>
      <c r="E14" s="134"/>
      <c r="F14" s="402"/>
      <c r="G14" s="402"/>
      <c r="I14" s="20"/>
      <c r="J14" s="20"/>
      <c r="K14" s="20"/>
    </row>
    <row r="15" spans="1:11" ht="18.75">
      <c r="A15" s="402"/>
      <c r="B15" s="134" t="s">
        <v>1361</v>
      </c>
      <c r="C15" s="134"/>
      <c r="D15" s="134"/>
      <c r="E15" s="134"/>
      <c r="F15" s="402"/>
      <c r="G15" s="402"/>
      <c r="I15" s="20"/>
      <c r="J15" s="20"/>
      <c r="K15" s="20"/>
    </row>
    <row r="16" spans="1:11" ht="18.75">
      <c r="A16" s="402"/>
      <c r="B16" s="402" t="s">
        <v>5</v>
      </c>
      <c r="C16" s="1208" t="s">
        <v>1409</v>
      </c>
      <c r="D16" s="1208"/>
      <c r="E16" s="134"/>
      <c r="F16" s="402"/>
      <c r="G16" s="402"/>
      <c r="I16" s="20"/>
      <c r="J16" s="20"/>
      <c r="K16" s="20"/>
    </row>
    <row r="17" spans="1:11" ht="18.75">
      <c r="A17" s="402"/>
      <c r="B17" s="402" t="s">
        <v>6</v>
      </c>
      <c r="C17" s="1208" t="s">
        <v>1410</v>
      </c>
      <c r="D17" s="1208"/>
      <c r="E17" s="134"/>
      <c r="F17" s="402"/>
      <c r="G17" s="402"/>
      <c r="I17" s="20"/>
      <c r="J17" s="20"/>
      <c r="K17" s="20"/>
    </row>
    <row r="18" spans="1:11" ht="18.75">
      <c r="A18" s="402"/>
      <c r="B18" s="20" t="s">
        <v>37</v>
      </c>
      <c r="C18" s="700">
        <f>F12</f>
        <v>44197</v>
      </c>
      <c r="D18" s="134"/>
      <c r="E18" s="134"/>
      <c r="G18" s="402"/>
      <c r="I18" s="20"/>
      <c r="J18" s="20"/>
      <c r="K18" s="20"/>
    </row>
    <row r="19" spans="1:11" ht="18.75">
      <c r="A19" s="402"/>
      <c r="B19" s="20"/>
      <c r="D19" s="134"/>
      <c r="E19" s="134"/>
      <c r="F19" s="402" t="s">
        <v>1411</v>
      </c>
      <c r="G19" s="402"/>
      <c r="I19" s="20"/>
      <c r="J19" s="20"/>
      <c r="K19" s="20"/>
    </row>
    <row r="20" spans="1:11" ht="25.5" customHeight="1">
      <c r="A20" s="402"/>
      <c r="B20" s="134"/>
      <c r="C20" s="134"/>
      <c r="D20" s="134"/>
      <c r="E20" s="134"/>
      <c r="F20" s="402"/>
      <c r="G20" s="402"/>
      <c r="I20" s="20"/>
      <c r="J20" s="20"/>
      <c r="K20" s="20"/>
    </row>
    <row r="21" spans="1:11" ht="18.75">
      <c r="A21" s="402"/>
      <c r="B21" s="134"/>
      <c r="C21" s="134"/>
      <c r="D21" s="134" t="s">
        <v>28</v>
      </c>
      <c r="E21" s="1204" t="str">
        <f>(INDEX(MASTER!B13:B47,MATCH('LEAVE APPLICATION DDO'!E1,MASTER!A13:A47,0)))</f>
        <v>Jh izeksn dqekj ikyhoky</v>
      </c>
      <c r="F21" s="1204"/>
      <c r="G21" s="1204"/>
      <c r="I21" s="20"/>
      <c r="J21" s="20"/>
      <c r="K21" s="20"/>
    </row>
    <row r="22" spans="1:11" ht="18.75">
      <c r="A22" s="402"/>
      <c r="B22" s="134"/>
      <c r="C22" s="134"/>
      <c r="D22" s="134" t="s">
        <v>26</v>
      </c>
      <c r="E22" s="1202" t="str">
        <f>(INDEX(MASTER!C13:C47,MATCH('LEAVE APPLICATION DDO'!E1,MASTER!A13:A47,0)))</f>
        <v>प्रधानाचार्य</v>
      </c>
      <c r="F22" s="1202"/>
      <c r="G22" s="1202"/>
      <c r="I22" s="20"/>
      <c r="J22" s="20"/>
      <c r="K22" s="20"/>
    </row>
    <row r="23" spans="1:11" ht="18.75">
      <c r="A23" s="402"/>
      <c r="B23" s="134"/>
      <c r="C23" s="134"/>
      <c r="D23" s="134" t="s">
        <v>1412</v>
      </c>
      <c r="E23" s="340" t="str">
        <f>A2</f>
        <v>Jh ckyd`".k fo/kk Hkou jktdh; mPp ek/;fed fo|ky; dkadjksyh ftyk &amp; jktleUn</v>
      </c>
      <c r="F23" s="402"/>
      <c r="G23" s="402"/>
      <c r="I23" s="20"/>
      <c r="J23" s="20"/>
      <c r="K23" s="20"/>
    </row>
    <row r="24" spans="1:11" ht="18.75">
      <c r="A24" s="402"/>
      <c r="B24" s="402"/>
      <c r="C24" s="402"/>
      <c r="D24" s="402"/>
      <c r="E24" s="402"/>
      <c r="F24" s="402"/>
      <c r="G24" s="402"/>
      <c r="H24" s="402"/>
      <c r="I24" s="20"/>
      <c r="J24" s="20"/>
      <c r="K24" s="20"/>
    </row>
    <row r="25" spans="1:11" ht="18.75">
      <c r="A25" s="402"/>
      <c r="B25" s="402"/>
      <c r="C25" s="402"/>
      <c r="D25" s="402"/>
      <c r="E25" s="402"/>
      <c r="F25" s="402"/>
      <c r="G25" s="402"/>
      <c r="H25" s="402"/>
      <c r="I25" s="20"/>
      <c r="J25" s="20"/>
      <c r="K25" s="20"/>
    </row>
    <row r="26" spans="1:11" ht="18.75">
      <c r="A26" s="402"/>
      <c r="B26" s="402"/>
      <c r="C26" s="402"/>
      <c r="D26" s="402"/>
      <c r="E26" s="402"/>
      <c r="F26" s="402"/>
      <c r="G26" s="402"/>
      <c r="H26" s="402"/>
      <c r="I26" s="20"/>
      <c r="J26" s="20"/>
      <c r="K26" s="20"/>
    </row>
    <row r="27" spans="1:11" ht="18.75">
      <c r="A27" s="1203" t="s">
        <v>492</v>
      </c>
      <c r="B27" s="1203"/>
      <c r="C27" s="1203"/>
      <c r="D27" s="1203"/>
      <c r="E27" s="1203"/>
      <c r="F27" s="1203"/>
      <c r="G27" s="1203"/>
      <c r="H27" s="1203"/>
      <c r="I27" s="15"/>
      <c r="J27" s="15"/>
      <c r="K27" s="15"/>
    </row>
    <row r="28" spans="1:11" ht="18.75">
      <c r="A28" s="134" t="s">
        <v>5</v>
      </c>
      <c r="B28" s="134" t="s">
        <v>28</v>
      </c>
      <c r="C28" s="1204" t="str">
        <f>(INDEX(MASTER!B13:B47,MATCH('LEAVE APPLICATION DDO'!E1,MASTER!A13:A47,0)))</f>
        <v>Jh izeksn dqekj ikyhoky</v>
      </c>
      <c r="D28" s="1204"/>
      <c r="E28" s="20"/>
      <c r="F28" s="134" t="s">
        <v>26</v>
      </c>
      <c r="G28" s="1202" t="str">
        <f>(INDEX(MASTER!C13:C47,MATCH('LEAVE APPLICATION DDO'!E1,MASTER!A13:A47,0)))</f>
        <v>प्रधानाचार्य</v>
      </c>
      <c r="H28" s="1202"/>
      <c r="I28" s="134"/>
      <c r="J28" s="134"/>
      <c r="K28" s="162"/>
    </row>
    <row r="29" spans="1:11" ht="18.75">
      <c r="A29" s="134" t="s">
        <v>6</v>
      </c>
      <c r="B29" s="1204" t="s">
        <v>1237</v>
      </c>
      <c r="C29" s="1204"/>
      <c r="D29" s="306">
        <f>(INDEX(MASTER!I13:I47,MATCH('LEAVE APPLICATION DDO'!E1,MASTER!A13:A47,0)))</f>
        <v>44197</v>
      </c>
      <c r="E29" s="402" t="s">
        <v>1239</v>
      </c>
      <c r="F29" s="341">
        <f>(INDEX(MASTER!J13:J47,MATCH('LEAVE APPLICATION DDO'!E1,MASTER!A13:A47,0)))</f>
        <v>44203</v>
      </c>
      <c r="G29" s="134" t="s">
        <v>1238</v>
      </c>
      <c r="H29" s="134"/>
      <c r="I29" s="134"/>
      <c r="J29" s="134"/>
      <c r="K29" s="162"/>
    </row>
    <row r="30" spans="1:11" ht="20.25">
      <c r="A30" s="134" t="s">
        <v>8</v>
      </c>
      <c r="B30" s="1204" t="s">
        <v>493</v>
      </c>
      <c r="C30" s="1204"/>
      <c r="D30" s="405">
        <f>(INDEX(MASTER!K13:K47,MATCH('LEAVE APPLICATION DDO'!E1,MASTER!A13:A47,0)))</f>
        <v>7</v>
      </c>
      <c r="E30" s="1201" t="s">
        <v>1247</v>
      </c>
      <c r="F30" s="1201"/>
      <c r="G30" s="1202" t="str">
        <f>(INDEX(MASTER!L13:L47,MATCH('LEAVE APPLICATION DDO'!E1,MASTER!A13:A47,0)))</f>
        <v>रूपांतरित अवकाश</v>
      </c>
      <c r="H30" s="1202"/>
      <c r="I30" s="134"/>
      <c r="J30" s="134"/>
      <c r="K30" s="162"/>
    </row>
    <row r="31" spans="1:11" ht="18.75">
      <c r="A31" s="134" t="s">
        <v>0</v>
      </c>
      <c r="B31" s="1204" t="s">
        <v>494</v>
      </c>
      <c r="C31" s="1204"/>
      <c r="D31" s="1205" t="str">
        <f>(INDEX(MASTER!M13:M47,MATCH('LEAVE APPLICATION DDO'!E1,MASTER!A13:A47,0)))</f>
        <v>chekjh ds dkj.k</v>
      </c>
      <c r="E31" s="1205"/>
      <c r="F31" s="1205"/>
      <c r="G31" s="1205"/>
      <c r="H31" s="1205"/>
      <c r="I31" s="134"/>
      <c r="J31" s="134"/>
      <c r="K31" s="162"/>
    </row>
    <row r="32" spans="1:11" ht="18.75">
      <c r="A32" s="134" t="s">
        <v>17</v>
      </c>
      <c r="B32" s="1204" t="s">
        <v>495</v>
      </c>
      <c r="C32" s="1204"/>
      <c r="D32" s="1205" t="str">
        <f>(INDEX(MASTER!N13:N47,MATCH('LEAVE APPLICATION DDO'!E1,MASTER!A13:A47,0)))</f>
        <v>iapjRu dksEiysDl ]dkadjksyh</v>
      </c>
      <c r="E32" s="1205"/>
      <c r="F32" s="1205"/>
      <c r="G32" s="1205"/>
      <c r="H32" s="1205"/>
      <c r="I32" s="134"/>
      <c r="J32" s="134"/>
      <c r="K32" s="162"/>
    </row>
    <row r="33" spans="1:11" ht="18.75">
      <c r="A33" s="134"/>
      <c r="B33" s="134"/>
      <c r="C33" s="134"/>
      <c r="D33" s="1204"/>
      <c r="E33" s="1204"/>
      <c r="F33" s="134"/>
      <c r="G33" s="134"/>
      <c r="H33" s="134"/>
      <c r="I33" s="134"/>
      <c r="J33" s="134"/>
      <c r="K33" s="162"/>
    </row>
    <row r="34" spans="1:11" ht="18.75">
      <c r="A34" s="134"/>
      <c r="B34" s="20" t="s">
        <v>37</v>
      </c>
      <c r="C34" s="414">
        <f>C18</f>
        <v>44197</v>
      </c>
      <c r="D34" s="134"/>
      <c r="E34" s="134"/>
      <c r="F34" s="1201" t="s">
        <v>29</v>
      </c>
      <c r="G34" s="1201"/>
      <c r="I34" s="134"/>
      <c r="J34" s="134"/>
      <c r="K34" s="162"/>
    </row>
    <row r="35" spans="1:11" ht="18.75">
      <c r="A35" s="1203" t="s">
        <v>496</v>
      </c>
      <c r="B35" s="1203"/>
      <c r="C35" s="1203"/>
      <c r="D35" s="1203"/>
      <c r="E35" s="1203"/>
      <c r="F35" s="1203"/>
      <c r="G35" s="1203"/>
      <c r="H35" s="1203"/>
      <c r="I35" s="134"/>
      <c r="J35" s="134"/>
      <c r="K35" s="162"/>
    </row>
    <row r="36" spans="1:11" ht="18.75">
      <c r="A36" s="134" t="s">
        <v>5</v>
      </c>
      <c r="B36" s="1204" t="s">
        <v>497</v>
      </c>
      <c r="C36" s="1204"/>
      <c r="D36" s="701">
        <v>314</v>
      </c>
      <c r="E36" s="134"/>
      <c r="F36" s="134"/>
      <c r="G36" s="134"/>
      <c r="H36" s="134"/>
      <c r="I36" s="134"/>
      <c r="J36" s="134"/>
      <c r="K36" s="162"/>
    </row>
    <row r="37" spans="1:11" ht="18.75">
      <c r="A37" s="134" t="s">
        <v>6</v>
      </c>
      <c r="B37" s="1204" t="s">
        <v>1246</v>
      </c>
      <c r="C37" s="1204"/>
      <c r="D37" s="1204"/>
      <c r="E37" s="1204"/>
      <c r="F37" s="701">
        <v>6</v>
      </c>
      <c r="G37" s="134"/>
      <c r="H37" s="134"/>
      <c r="I37" s="134"/>
      <c r="J37" s="134"/>
      <c r="K37" s="162"/>
    </row>
    <row r="38" spans="1:11" ht="18.75">
      <c r="A38" s="134" t="s">
        <v>8</v>
      </c>
      <c r="B38" s="1204" t="s">
        <v>498</v>
      </c>
      <c r="C38" s="1204"/>
      <c r="D38" s="1204"/>
      <c r="E38" s="701">
        <f>D36-F37</f>
        <v>308</v>
      </c>
      <c r="F38" s="20"/>
      <c r="G38" s="134"/>
      <c r="H38" s="134"/>
      <c r="I38" s="134"/>
      <c r="J38" s="134"/>
      <c r="K38" s="162"/>
    </row>
    <row r="39" spans="1:11" ht="18.75">
      <c r="A39" s="134"/>
      <c r="B39" s="134"/>
      <c r="C39" s="134"/>
      <c r="D39" s="134"/>
      <c r="E39" s="134"/>
      <c r="F39" s="134"/>
      <c r="G39" s="134"/>
      <c r="H39" s="134"/>
      <c r="I39" s="134"/>
      <c r="J39" s="134"/>
      <c r="K39" s="162"/>
    </row>
    <row r="40" spans="1:11" ht="18.75">
      <c r="A40" s="134"/>
      <c r="B40" s="134"/>
      <c r="C40" s="134"/>
      <c r="D40" s="134"/>
      <c r="E40" s="134"/>
      <c r="F40" s="1201" t="s">
        <v>499</v>
      </c>
      <c r="G40" s="1201"/>
      <c r="I40" s="134"/>
      <c r="J40" s="134"/>
      <c r="K40" s="162"/>
    </row>
    <row r="41" spans="1:11" ht="18.75">
      <c r="A41" s="1203" t="s">
        <v>1241</v>
      </c>
      <c r="B41" s="1203"/>
      <c r="C41" s="1203"/>
      <c r="D41" s="1203"/>
      <c r="E41" s="1203"/>
      <c r="F41" s="1203"/>
      <c r="G41" s="1203"/>
      <c r="H41" s="1203"/>
      <c r="I41" s="134"/>
      <c r="J41" s="134"/>
      <c r="K41" s="162"/>
    </row>
    <row r="42" spans="1:11" ht="18.75">
      <c r="A42" s="134"/>
      <c r="B42" s="266">
        <f>D30</f>
        <v>7</v>
      </c>
      <c r="C42" s="134" t="s">
        <v>1242</v>
      </c>
      <c r="D42" s="134"/>
      <c r="E42" s="134"/>
      <c r="F42" s="134"/>
      <c r="G42" s="134"/>
      <c r="H42" s="134"/>
      <c r="I42" s="134"/>
      <c r="J42" s="134"/>
      <c r="K42" s="162"/>
    </row>
    <row r="43" spans="1:11" ht="18.75">
      <c r="A43" s="134"/>
      <c r="B43" s="134"/>
      <c r="C43" s="134"/>
      <c r="D43" s="134"/>
      <c r="E43" s="134"/>
      <c r="F43" s="134"/>
      <c r="G43" s="134"/>
      <c r="H43" s="134"/>
      <c r="I43" s="134"/>
      <c r="J43" s="134"/>
      <c r="K43" s="162"/>
    </row>
    <row r="44" spans="1:11" ht="18.75">
      <c r="A44" s="134"/>
      <c r="B44" s="134"/>
      <c r="C44" s="134"/>
      <c r="D44" s="134"/>
      <c r="E44" s="134"/>
      <c r="F44" s="1201" t="s">
        <v>1573</v>
      </c>
      <c r="G44" s="1201"/>
      <c r="I44" s="134"/>
      <c r="J44" s="134"/>
      <c r="K44" s="162"/>
    </row>
  </sheetData>
  <sheetProtection password="A581" sheet="1" objects="1" scenarios="1" selectLockedCells="1"/>
  <mergeCells count="28">
    <mergeCell ref="E21:G21"/>
    <mergeCell ref="B1:D1"/>
    <mergeCell ref="A2:H2"/>
    <mergeCell ref="C13:D13"/>
    <mergeCell ref="C16:D16"/>
    <mergeCell ref="C17:D17"/>
    <mergeCell ref="A3:H3"/>
    <mergeCell ref="F44:G44"/>
    <mergeCell ref="A35:H35"/>
    <mergeCell ref="B36:C36"/>
    <mergeCell ref="B37:E37"/>
    <mergeCell ref="B38:D38"/>
    <mergeCell ref="F40:G40"/>
    <mergeCell ref="A41:H41"/>
    <mergeCell ref="F34:G34"/>
    <mergeCell ref="E22:G22"/>
    <mergeCell ref="A27:H27"/>
    <mergeCell ref="B31:C31"/>
    <mergeCell ref="D31:H31"/>
    <mergeCell ref="B32:C32"/>
    <mergeCell ref="D32:H32"/>
    <mergeCell ref="D33:E33"/>
    <mergeCell ref="C28:D28"/>
    <mergeCell ref="G28:H28"/>
    <mergeCell ref="B29:C29"/>
    <mergeCell ref="B30:C30"/>
    <mergeCell ref="E30:F30"/>
    <mergeCell ref="G30:H3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0.xml><?xml version="1.0" encoding="utf-8"?>
<worksheet xmlns="http://schemas.openxmlformats.org/spreadsheetml/2006/main" xmlns:r="http://schemas.openxmlformats.org/officeDocument/2006/relationships">
  <sheetPr>
    <tabColor rgb="FF7030A0"/>
  </sheetPr>
  <dimension ref="A1:K37"/>
  <sheetViews>
    <sheetView workbookViewId="0">
      <selection activeCell="P24" sqref="P24"/>
    </sheetView>
  </sheetViews>
  <sheetFormatPr defaultRowHeight="14.25"/>
  <cols>
    <col min="1" max="1" width="3.85546875" style="5" customWidth="1"/>
    <col min="2" max="2" width="8.85546875" style="5" customWidth="1"/>
    <col min="3" max="3" width="13.140625" style="5" customWidth="1"/>
    <col min="4" max="4" width="16.140625" style="5" customWidth="1"/>
    <col min="5" max="5" width="9.140625" style="5" customWidth="1"/>
    <col min="6" max="6" width="16.5703125" style="5" customWidth="1"/>
    <col min="7" max="7" width="9.28515625" style="5" customWidth="1"/>
    <col min="8" max="8" width="18.42578125" style="5" customWidth="1"/>
    <col min="9" max="16384" width="9.140625" style="5"/>
  </cols>
  <sheetData>
    <row r="1" spans="1:11" ht="18.75">
      <c r="B1" s="1206" t="s">
        <v>1240</v>
      </c>
      <c r="C1" s="1206"/>
      <c r="D1" s="1206"/>
      <c r="E1" s="699">
        <v>1</v>
      </c>
    </row>
    <row r="2" spans="1:11" ht="20.25">
      <c r="A2" s="1212" t="str">
        <f>MASTER!C6</f>
        <v>Jh ckyd`".k fo/kk Hkou jktdh; mPp ek/;fed fo|ky; dkadjksyh ftyk &amp; jktleUn</v>
      </c>
      <c r="B2" s="1212"/>
      <c r="C2" s="1212"/>
      <c r="D2" s="1212"/>
      <c r="E2" s="1212"/>
      <c r="F2" s="1212"/>
      <c r="G2" s="1212"/>
      <c r="H2" s="1212"/>
      <c r="I2" s="20"/>
      <c r="J2" s="20"/>
      <c r="K2" s="20"/>
    </row>
    <row r="3" spans="1:11" ht="18.75">
      <c r="A3" s="1209" t="s">
        <v>2967</v>
      </c>
      <c r="B3" s="1209"/>
      <c r="C3" s="1209"/>
      <c r="D3" s="1209"/>
      <c r="E3" s="1209"/>
      <c r="F3" s="1209"/>
      <c r="G3" s="1209"/>
      <c r="H3" s="1209"/>
      <c r="I3" s="134"/>
      <c r="J3" s="134"/>
      <c r="K3" s="162"/>
    </row>
    <row r="4" spans="1:11" ht="18.75">
      <c r="A4" s="134"/>
      <c r="B4" s="134"/>
      <c r="C4" s="134"/>
      <c r="D4" s="134"/>
      <c r="E4" s="134"/>
      <c r="F4" s="402"/>
      <c r="G4" s="402"/>
      <c r="I4" s="134"/>
      <c r="J4" s="134"/>
      <c r="K4" s="162"/>
    </row>
    <row r="5" spans="1:11" ht="18.75">
      <c r="A5" s="134"/>
      <c r="B5" s="134" t="s">
        <v>1402</v>
      </c>
      <c r="C5" s="134"/>
      <c r="D5" s="134"/>
      <c r="E5" s="134"/>
      <c r="F5" s="401"/>
      <c r="G5" s="401"/>
      <c r="I5" s="134"/>
      <c r="J5" s="134"/>
      <c r="K5" s="162"/>
    </row>
    <row r="6" spans="1:11" ht="18.75">
      <c r="A6" s="134"/>
      <c r="B6" s="134"/>
      <c r="C6" s="342" t="s">
        <v>1403</v>
      </c>
      <c r="D6" s="134" t="str">
        <f>MASTER!K7</f>
        <v xml:space="preserve">ftyk f'k{kk vf/kdkjh </v>
      </c>
      <c r="E6" s="134"/>
      <c r="F6" s="401"/>
      <c r="G6" s="401"/>
      <c r="I6" s="134"/>
      <c r="J6" s="134"/>
      <c r="K6" s="162"/>
    </row>
    <row r="7" spans="1:11" ht="18.75">
      <c r="A7" s="134"/>
      <c r="B7" s="134"/>
      <c r="C7" s="134" t="str">
        <f>MASTER!K8</f>
        <v>ftyk f'k{kk vf/kdkjh] eq[;ky;] ek/;fed</v>
      </c>
      <c r="D7" s="162"/>
      <c r="E7" s="134"/>
      <c r="F7" s="401"/>
      <c r="G7" s="401"/>
      <c r="I7" s="134"/>
      <c r="J7" s="134"/>
      <c r="K7" s="162"/>
    </row>
    <row r="8" spans="1:11" ht="18.75">
      <c r="A8" s="134"/>
      <c r="B8" s="134"/>
      <c r="C8" s="134" t="str">
        <f>MASTER!K9</f>
        <v>jktleUn ftyk &amp; jktleUn</v>
      </c>
      <c r="D8" s="162"/>
      <c r="E8" s="134"/>
      <c r="F8" s="401"/>
      <c r="G8" s="401"/>
      <c r="I8" s="134"/>
      <c r="J8" s="134"/>
      <c r="K8" s="162"/>
    </row>
    <row r="9" spans="1:11" ht="11.25" customHeight="1">
      <c r="A9" s="134"/>
      <c r="B9" s="134"/>
      <c r="C9" s="134"/>
      <c r="D9" s="134"/>
      <c r="E9" s="134"/>
      <c r="F9" s="401"/>
      <c r="G9" s="401"/>
      <c r="I9" s="134"/>
      <c r="J9" s="134"/>
      <c r="K9" s="162"/>
    </row>
    <row r="10" spans="1:11" ht="18.75">
      <c r="A10" s="134"/>
      <c r="B10" s="134"/>
      <c r="C10" s="134" t="s">
        <v>1404</v>
      </c>
      <c r="D10" s="134"/>
      <c r="E10" s="134"/>
      <c r="F10" s="401"/>
      <c r="G10" s="401"/>
      <c r="I10" s="134"/>
      <c r="J10" s="134"/>
      <c r="K10" s="162"/>
    </row>
    <row r="11" spans="1:11" ht="10.5" customHeight="1">
      <c r="A11" s="134"/>
      <c r="B11" s="134"/>
      <c r="C11" s="134"/>
      <c r="D11" s="134"/>
      <c r="E11" s="134"/>
      <c r="F11" s="401"/>
      <c r="G11" s="401"/>
      <c r="I11" s="134"/>
      <c r="J11" s="134"/>
      <c r="K11" s="162"/>
    </row>
    <row r="12" spans="1:11" ht="18.75">
      <c r="A12" s="134"/>
      <c r="B12" s="134" t="s">
        <v>27</v>
      </c>
      <c r="C12" s="134"/>
      <c r="D12" s="134"/>
      <c r="E12" s="134"/>
      <c r="F12" s="401"/>
      <c r="G12" s="401"/>
      <c r="I12" s="134"/>
      <c r="J12" s="134"/>
      <c r="K12" s="162"/>
    </row>
    <row r="13" spans="1:11" ht="18.75">
      <c r="A13" s="134"/>
      <c r="B13" s="134"/>
      <c r="C13" s="134" t="s">
        <v>1405</v>
      </c>
      <c r="D13" s="134"/>
      <c r="E13" s="134"/>
      <c r="F13" s="341">
        <f>(INDEX(MASTER!I13:I47,MATCH('LEAVE JOINING DDO'!E1,MASTER!A13:A47,0)))</f>
        <v>44197</v>
      </c>
      <c r="G13" s="401" t="s">
        <v>1406</v>
      </c>
      <c r="H13" s="416">
        <f>(INDEX(MASTER!J13:J47,MATCH('LEAVE JOINING DDO'!E1,MASTER!A13:A47,0)))</f>
        <v>44203</v>
      </c>
      <c r="I13" s="134"/>
      <c r="J13" s="134"/>
      <c r="K13" s="162"/>
    </row>
    <row r="14" spans="1:11" ht="18.75">
      <c r="A14" s="134"/>
      <c r="B14" s="134" t="s">
        <v>1407</v>
      </c>
      <c r="C14" s="1202" t="str">
        <f>(INDEX(MASTER!L13:L47,MATCH('LEAVE JOINING DDO'!E1,MASTER!A13:A47,0)))</f>
        <v>रूपांतरित अवकाश</v>
      </c>
      <c r="D14" s="1202"/>
      <c r="E14" s="134" t="s">
        <v>1414</v>
      </c>
      <c r="F14" s="401"/>
      <c r="G14" s="401"/>
      <c r="H14" s="702">
        <v>44204</v>
      </c>
      <c r="I14" s="134"/>
      <c r="J14" s="134"/>
      <c r="K14" s="162"/>
    </row>
    <row r="15" spans="1:11" ht="18.75">
      <c r="A15" s="134"/>
      <c r="B15" s="134" t="s">
        <v>1408</v>
      </c>
      <c r="C15" s="134"/>
      <c r="D15" s="134"/>
      <c r="E15" s="134"/>
      <c r="F15" s="401"/>
      <c r="G15" s="401"/>
      <c r="I15" s="134"/>
      <c r="J15" s="134"/>
      <c r="K15" s="162"/>
    </row>
    <row r="16" spans="1:11" ht="18.75">
      <c r="A16" s="134"/>
      <c r="B16" s="134"/>
      <c r="C16" s="134" t="s">
        <v>1413</v>
      </c>
      <c r="D16" s="134"/>
      <c r="E16" s="134"/>
      <c r="F16" s="401"/>
      <c r="G16" s="401"/>
      <c r="I16" s="134"/>
      <c r="J16" s="134"/>
      <c r="K16" s="162"/>
    </row>
    <row r="17" spans="1:11" ht="18.75">
      <c r="A17" s="134"/>
      <c r="B17" s="134" t="s">
        <v>1361</v>
      </c>
      <c r="C17" s="134"/>
      <c r="D17" s="134"/>
      <c r="E17" s="134"/>
      <c r="F17" s="401"/>
      <c r="G17" s="401"/>
      <c r="I17" s="134"/>
      <c r="J17" s="134"/>
      <c r="K17" s="162"/>
    </row>
    <row r="18" spans="1:11" ht="18.75">
      <c r="A18" s="134"/>
      <c r="B18" s="401" t="s">
        <v>5</v>
      </c>
      <c r="C18" s="1208" t="s">
        <v>1409</v>
      </c>
      <c r="D18" s="1208"/>
      <c r="E18" s="134"/>
      <c r="F18" s="401"/>
      <c r="G18" s="401"/>
      <c r="I18" s="134"/>
      <c r="J18" s="134"/>
      <c r="K18" s="162"/>
    </row>
    <row r="19" spans="1:11" ht="18.75">
      <c r="A19" s="134"/>
      <c r="B19" s="401" t="s">
        <v>6</v>
      </c>
      <c r="C19" s="1208" t="s">
        <v>1410</v>
      </c>
      <c r="D19" s="1208"/>
      <c r="E19" s="134"/>
      <c r="F19" s="401"/>
      <c r="G19" s="401"/>
      <c r="I19" s="134"/>
      <c r="J19" s="134"/>
      <c r="K19" s="162"/>
    </row>
    <row r="20" spans="1:11" ht="18.75">
      <c r="A20" s="134"/>
      <c r="B20" s="20" t="s">
        <v>37</v>
      </c>
      <c r="C20" s="306">
        <f>H14</f>
        <v>44204</v>
      </c>
      <c r="D20" s="134"/>
      <c r="E20" s="134"/>
      <c r="F20" s="401" t="s">
        <v>1411</v>
      </c>
      <c r="G20" s="401"/>
      <c r="I20" s="134"/>
      <c r="J20" s="134"/>
      <c r="K20" s="162"/>
    </row>
    <row r="21" spans="1:11" ht="18.75">
      <c r="A21" s="134"/>
      <c r="B21" s="134"/>
      <c r="C21" s="134"/>
      <c r="D21" s="134"/>
      <c r="E21" s="134"/>
      <c r="F21" s="401"/>
      <c r="G21" s="401"/>
      <c r="I21" s="134"/>
      <c r="J21" s="134"/>
      <c r="K21" s="162"/>
    </row>
    <row r="22" spans="1:11" ht="18.75">
      <c r="A22" s="134"/>
      <c r="B22" s="134"/>
      <c r="C22" s="134"/>
      <c r="D22" s="134" t="s">
        <v>28</v>
      </c>
      <c r="E22" s="134" t="str">
        <f>(INDEX(MASTER!B13:B47,MATCH('LEAVE JOINING DDO'!E1,MASTER!A13:A47,0)))</f>
        <v>Jh izeksn dqekj ikyhoky</v>
      </c>
      <c r="F22" s="401"/>
      <c r="G22" s="401"/>
      <c r="I22" s="134"/>
      <c r="J22" s="134"/>
      <c r="K22" s="162"/>
    </row>
    <row r="23" spans="1:11" ht="18.75">
      <c r="A23" s="134"/>
      <c r="B23" s="134"/>
      <c r="C23" s="134"/>
      <c r="D23" s="134" t="s">
        <v>26</v>
      </c>
      <c r="E23" s="1211" t="str">
        <f>(INDEX(MASTER!C13:C47,MATCH('LEAVE JOINING DDO'!E1,MASTER!A13:A47,0)))</f>
        <v>प्रधानाचार्य</v>
      </c>
      <c r="F23" s="1211"/>
      <c r="G23" s="401"/>
      <c r="I23" s="134"/>
      <c r="J23" s="134"/>
      <c r="K23" s="162"/>
    </row>
    <row r="24" spans="1:11" ht="18.75">
      <c r="A24" s="134"/>
      <c r="B24" s="134"/>
      <c r="C24" s="134"/>
      <c r="D24" s="134" t="s">
        <v>1412</v>
      </c>
      <c r="E24" s="417" t="str">
        <f>A2</f>
        <v>Jh ckyd`".k fo/kk Hkou jktdh; mPp ek/;fed fo|ky; dkadjksyh ftyk &amp; jktleUn</v>
      </c>
      <c r="F24" s="401"/>
      <c r="G24" s="401"/>
      <c r="I24" s="134"/>
      <c r="J24" s="134"/>
      <c r="K24" s="162"/>
    </row>
    <row r="25" spans="1:11" ht="18.75">
      <c r="A25" s="134"/>
      <c r="B25" s="134"/>
      <c r="C25" s="134"/>
      <c r="D25" s="134"/>
      <c r="E25" s="417"/>
      <c r="F25" s="402"/>
      <c r="G25" s="402"/>
      <c r="I25" s="134"/>
      <c r="J25" s="134"/>
      <c r="K25" s="162"/>
    </row>
    <row r="26" spans="1:11" ht="18.75">
      <c r="A26" s="134"/>
      <c r="B26" s="134"/>
      <c r="C26" s="134"/>
      <c r="D26" s="134"/>
      <c r="E26" s="417"/>
      <c r="F26" s="402"/>
      <c r="G26" s="402"/>
      <c r="I26" s="134"/>
      <c r="J26" s="134"/>
      <c r="K26" s="162"/>
    </row>
    <row r="27" spans="1:11" ht="18.75">
      <c r="A27" s="134"/>
      <c r="B27" s="134"/>
      <c r="C27" s="134"/>
      <c r="D27" s="134"/>
      <c r="E27" s="417"/>
      <c r="F27" s="402"/>
      <c r="G27" s="402"/>
      <c r="I27" s="134"/>
      <c r="J27" s="134"/>
      <c r="K27" s="162"/>
    </row>
    <row r="28" spans="1:11" ht="18.75">
      <c r="A28" s="134" t="str">
        <f>A3</f>
        <v>Øekad@jkmekfo@dakdjksyh@laLFkkiu@Qk&amp;104@2020&amp;21@          fnukad  08@01@2021</v>
      </c>
      <c r="B28" s="134"/>
      <c r="C28" s="134"/>
      <c r="D28" s="134"/>
      <c r="E28" s="134"/>
      <c r="F28" s="401"/>
      <c r="G28" s="401"/>
      <c r="I28" s="134"/>
      <c r="J28" s="134"/>
      <c r="K28" s="162"/>
    </row>
    <row r="29" spans="1:11" ht="20.25">
      <c r="A29" s="165" t="s">
        <v>468</v>
      </c>
      <c r="B29" s="165"/>
      <c r="C29" s="165"/>
      <c r="D29" s="165"/>
      <c r="E29" s="165"/>
      <c r="F29" s="165"/>
      <c r="G29" s="165"/>
      <c r="H29" s="8"/>
      <c r="I29" s="134"/>
      <c r="J29" s="134"/>
      <c r="K29" s="162"/>
    </row>
    <row r="30" spans="1:11" ht="20.25">
      <c r="A30" s="165"/>
      <c r="B30" s="165" t="s">
        <v>469</v>
      </c>
      <c r="C30" s="165"/>
      <c r="D30" s="165"/>
      <c r="E30" s="165"/>
      <c r="F30" s="165"/>
      <c r="G30" s="165"/>
      <c r="H30" s="8"/>
      <c r="I30" s="134"/>
      <c r="J30" s="134"/>
      <c r="K30" s="162"/>
    </row>
    <row r="31" spans="1:11" ht="20.25">
      <c r="A31" s="165"/>
      <c r="B31" s="165" t="s">
        <v>1574</v>
      </c>
      <c r="C31" s="166"/>
      <c r="D31" s="166" t="str">
        <f>E22</f>
        <v>Jh izeksn dqekj ikyhoky</v>
      </c>
      <c r="E31" s="413"/>
      <c r="F31" s="1211" t="str">
        <f>E23</f>
        <v>प्रधानाचार्य</v>
      </c>
      <c r="G31" s="1211"/>
      <c r="H31" s="8"/>
    </row>
    <row r="32" spans="1:11" ht="20.25">
      <c r="A32" s="165"/>
      <c r="B32" s="165" t="s">
        <v>471</v>
      </c>
      <c r="C32" s="166"/>
      <c r="D32" s="166" t="str">
        <f>E22</f>
        <v>Jh izeksn dqekj ikyhoky</v>
      </c>
      <c r="E32" s="413"/>
      <c r="F32" s="1211" t="str">
        <f>E23</f>
        <v>प्रधानाचार्य</v>
      </c>
      <c r="G32" s="1211"/>
      <c r="H32" s="8"/>
    </row>
    <row r="33" spans="1:8" ht="20.25">
      <c r="A33" s="165"/>
      <c r="B33" s="165" t="s">
        <v>472</v>
      </c>
      <c r="C33" s="165"/>
      <c r="D33" s="165"/>
      <c r="E33" s="165"/>
      <c r="F33" s="165"/>
      <c r="G33" s="165"/>
      <c r="H33" s="8"/>
    </row>
    <row r="34" spans="1:8" ht="20.25">
      <c r="A34" s="165"/>
      <c r="B34" s="165"/>
      <c r="C34" s="165"/>
      <c r="D34" s="165"/>
      <c r="E34" s="165"/>
      <c r="F34" s="165"/>
      <c r="G34" s="165"/>
      <c r="H34" s="8"/>
    </row>
    <row r="35" spans="1:8" ht="20.25">
      <c r="A35" s="170"/>
      <c r="B35" s="170"/>
      <c r="C35" s="170"/>
      <c r="D35" s="170"/>
      <c r="E35" s="1210" t="str">
        <f>MASTER!C7</f>
        <v>iz/kkukpk;Z</v>
      </c>
      <c r="F35" s="1210"/>
      <c r="G35" s="1210"/>
      <c r="H35" s="8"/>
    </row>
    <row r="36" spans="1:8" ht="18.75">
      <c r="E36" s="1210" t="str">
        <f>MASTER!C8</f>
        <v xml:space="preserve">jktdh; mPp ek/;fed fo|ky; </v>
      </c>
      <c r="F36" s="1210"/>
      <c r="G36" s="1210"/>
    </row>
    <row r="37" spans="1:8" ht="18.75">
      <c r="E37" s="1210" t="str">
        <f>MASTER!C9</f>
        <v>dkadjksyh ftyk &amp; jktleUn</v>
      </c>
      <c r="F37" s="1210"/>
      <c r="G37" s="1210"/>
    </row>
  </sheetData>
  <sheetProtection password="A581" sheet="1" objects="1" scenarios="1" selectLockedCells="1"/>
  <mergeCells count="12">
    <mergeCell ref="B1:D1"/>
    <mergeCell ref="A2:H2"/>
    <mergeCell ref="A3:H3"/>
    <mergeCell ref="C19:D19"/>
    <mergeCell ref="C14:D14"/>
    <mergeCell ref="C18:D18"/>
    <mergeCell ref="E36:G36"/>
    <mergeCell ref="E37:G37"/>
    <mergeCell ref="E23:F23"/>
    <mergeCell ref="F31:G31"/>
    <mergeCell ref="F32:G32"/>
    <mergeCell ref="E35:G35"/>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1.xml><?xml version="1.0" encoding="utf-8"?>
<worksheet xmlns="http://schemas.openxmlformats.org/spreadsheetml/2006/main" xmlns:r="http://schemas.openxmlformats.org/officeDocument/2006/relationships">
  <sheetPr>
    <tabColor rgb="FF7030A0"/>
  </sheetPr>
  <dimension ref="A1:K44"/>
  <sheetViews>
    <sheetView topLeftCell="B1" workbookViewId="0">
      <selection activeCell="E38" sqref="E38"/>
    </sheetView>
  </sheetViews>
  <sheetFormatPr defaultRowHeight="14.25"/>
  <cols>
    <col min="1" max="1" width="3.85546875" style="5" customWidth="1"/>
    <col min="2" max="2" width="8.85546875" style="5" customWidth="1"/>
    <col min="3" max="3" width="13.140625" style="5" customWidth="1"/>
    <col min="4" max="4" width="16.140625" style="5" customWidth="1"/>
    <col min="5" max="5" width="9.140625" style="5" customWidth="1"/>
    <col min="6" max="6" width="16.5703125" style="5" customWidth="1"/>
    <col min="7" max="7" width="9.28515625" style="5" customWidth="1"/>
    <col min="8" max="8" width="18.42578125" style="5" customWidth="1"/>
    <col min="9" max="16384" width="9.140625" style="5"/>
  </cols>
  <sheetData>
    <row r="1" spans="1:11" ht="18.75">
      <c r="B1" s="1206" t="s">
        <v>1240</v>
      </c>
      <c r="C1" s="1206"/>
      <c r="D1" s="1206"/>
      <c r="E1" s="699">
        <v>1</v>
      </c>
    </row>
    <row r="2" spans="1:11" ht="18.75">
      <c r="A2" s="1201" t="str">
        <f>MASTER!C6</f>
        <v>Jh ckyd`".k fo/kk Hkou jktdh; mPp ek/;fed fo|ky; dkadjksyh ftyk &amp; jktleUn</v>
      </c>
      <c r="B2" s="1201"/>
      <c r="C2" s="1201"/>
      <c r="D2" s="1201"/>
      <c r="E2" s="1201"/>
      <c r="F2" s="1201"/>
      <c r="G2" s="1201"/>
      <c r="H2" s="1201"/>
      <c r="I2" s="20"/>
      <c r="J2" s="20"/>
      <c r="K2" s="20"/>
    </row>
    <row r="3" spans="1:11" ht="18.75">
      <c r="A3" s="402"/>
      <c r="B3" s="402"/>
      <c r="C3" s="402"/>
      <c r="D3" s="402"/>
      <c r="E3" s="402"/>
      <c r="F3" s="402"/>
      <c r="G3" s="402"/>
      <c r="H3" s="402"/>
      <c r="I3" s="20"/>
      <c r="J3" s="20"/>
      <c r="K3" s="20"/>
    </row>
    <row r="4" spans="1:11" ht="21" customHeight="1">
      <c r="A4" s="402"/>
      <c r="B4" s="134" t="s">
        <v>1402</v>
      </c>
      <c r="C4" s="20"/>
      <c r="G4" s="402"/>
      <c r="I4" s="20"/>
      <c r="J4" s="20"/>
      <c r="K4" s="20"/>
    </row>
    <row r="5" spans="1:11" ht="21.75" customHeight="1">
      <c r="A5" s="402"/>
      <c r="B5" s="134"/>
      <c r="C5" s="349" t="s">
        <v>1403</v>
      </c>
      <c r="D5" s="418" t="str">
        <f>MASTER!C7</f>
        <v>iz/kkukpk;Z</v>
      </c>
      <c r="G5" s="402"/>
      <c r="I5" s="20"/>
      <c r="J5" s="20"/>
      <c r="K5" s="20"/>
    </row>
    <row r="6" spans="1:11" ht="18.75">
      <c r="A6" s="402"/>
      <c r="B6" s="134"/>
      <c r="C6" s="20" t="str">
        <f>MASTER!C8</f>
        <v xml:space="preserve">jktdh; mPp ek/;fed fo|ky; </v>
      </c>
      <c r="G6" s="402"/>
      <c r="I6" s="20"/>
      <c r="J6" s="20"/>
      <c r="K6" s="20"/>
    </row>
    <row r="7" spans="1:11" ht="18.75">
      <c r="A7" s="402"/>
      <c r="B7" s="134"/>
      <c r="C7" s="20" t="str">
        <f>MASTER!C9</f>
        <v>dkadjksyh ftyk &amp; jktleUn</v>
      </c>
      <c r="G7" s="402"/>
      <c r="I7" s="20"/>
      <c r="J7" s="20"/>
      <c r="K7" s="20"/>
    </row>
    <row r="8" spans="1:11" ht="6" customHeight="1">
      <c r="A8" s="402"/>
      <c r="B8" s="134"/>
      <c r="C8" s="134"/>
      <c r="D8" s="134"/>
      <c r="E8" s="134"/>
      <c r="F8" s="402"/>
      <c r="G8" s="402"/>
      <c r="I8" s="20"/>
      <c r="J8" s="20"/>
      <c r="K8" s="20"/>
    </row>
    <row r="9" spans="1:11" ht="18.75">
      <c r="A9" s="402"/>
      <c r="B9" s="134"/>
      <c r="C9" s="134" t="s">
        <v>1568</v>
      </c>
      <c r="D9" s="134"/>
      <c r="E9" s="134"/>
      <c r="F9" s="402"/>
      <c r="G9" s="402"/>
      <c r="I9" s="20"/>
      <c r="J9" s="20"/>
      <c r="K9" s="20"/>
    </row>
    <row r="10" spans="1:11" ht="8.25" customHeight="1">
      <c r="A10" s="402"/>
      <c r="B10" s="134"/>
      <c r="C10" s="134"/>
      <c r="D10" s="134"/>
      <c r="E10" s="134"/>
      <c r="F10" s="402"/>
      <c r="G10" s="402"/>
      <c r="I10" s="20"/>
      <c r="J10" s="20"/>
      <c r="K10" s="20"/>
    </row>
    <row r="11" spans="1:11" ht="18.75">
      <c r="A11" s="402"/>
      <c r="B11" s="134" t="s">
        <v>27</v>
      </c>
      <c r="C11" s="134"/>
      <c r="D11" s="134"/>
      <c r="E11" s="134"/>
      <c r="F11" s="402"/>
      <c r="G11" s="402"/>
      <c r="I11" s="20"/>
      <c r="J11" s="20"/>
      <c r="K11" s="20"/>
    </row>
    <row r="12" spans="1:11" ht="18.75">
      <c r="A12" s="402"/>
      <c r="B12" s="134"/>
      <c r="C12" s="134" t="s">
        <v>1405</v>
      </c>
      <c r="D12" s="134"/>
      <c r="E12" s="134"/>
      <c r="F12" s="415">
        <f>(INDEX(MASTER!I13:I47,MATCH('LEAVE APPLICATION EMPLOYEE'!E1,MASTER!A13:A47,0)))</f>
        <v>44197</v>
      </c>
      <c r="G12" s="402" t="s">
        <v>1406</v>
      </c>
      <c r="H12" s="415">
        <f>(INDEX(MASTER!J13:J47,MATCH('LEAVE APPLICATION EMPLOYEE'!E1,MASTER!A13:A47,0)))</f>
        <v>44203</v>
      </c>
      <c r="I12" s="20"/>
      <c r="J12" s="20"/>
      <c r="K12" s="20"/>
    </row>
    <row r="13" spans="1:11" ht="18.75">
      <c r="A13" s="402"/>
      <c r="B13" s="134" t="s">
        <v>1569</v>
      </c>
      <c r="C13" s="1214" t="str">
        <f>(INDEX(MASTER!L13:L47,MATCH('LEAVE APPLICATION EMPLOYEE'!E1,MASTER!A13:A47,0)))</f>
        <v>रूपांतरित अवकाश</v>
      </c>
      <c r="D13" s="1214"/>
      <c r="E13" s="134" t="s">
        <v>1570</v>
      </c>
      <c r="F13" s="403" t="str">
        <f>(INDEX(MASTER!M13:M47,MATCH('LEAVE APPLICATION EMPLOYEE'!E1,MASTER!A13:A47,0)))</f>
        <v>chekjh ds dkj.k</v>
      </c>
      <c r="G13" s="20" t="s">
        <v>1571</v>
      </c>
      <c r="H13" s="20"/>
      <c r="I13" s="20"/>
      <c r="J13" s="20"/>
      <c r="K13" s="20"/>
    </row>
    <row r="14" spans="1:11" ht="18.75">
      <c r="A14" s="402"/>
      <c r="B14" s="134"/>
      <c r="C14" s="134" t="s">
        <v>1572</v>
      </c>
      <c r="D14" s="134"/>
      <c r="E14" s="134"/>
      <c r="F14" s="402"/>
      <c r="G14" s="402"/>
      <c r="I14" s="20"/>
      <c r="J14" s="20"/>
      <c r="K14" s="20"/>
    </row>
    <row r="15" spans="1:11" ht="18.75">
      <c r="A15" s="402"/>
      <c r="B15" s="134" t="s">
        <v>1361</v>
      </c>
      <c r="C15" s="134"/>
      <c r="D15" s="134"/>
      <c r="E15" s="134"/>
      <c r="F15" s="402"/>
      <c r="G15" s="402"/>
      <c r="I15" s="20"/>
      <c r="J15" s="20"/>
      <c r="K15" s="20"/>
    </row>
    <row r="16" spans="1:11" ht="18.75">
      <c r="A16" s="402"/>
      <c r="B16" s="402" t="s">
        <v>5</v>
      </c>
      <c r="C16" s="1208" t="s">
        <v>1409</v>
      </c>
      <c r="D16" s="1208"/>
      <c r="E16" s="134"/>
      <c r="F16" s="402"/>
      <c r="G16" s="402"/>
      <c r="I16" s="20"/>
      <c r="J16" s="20"/>
      <c r="K16" s="20"/>
    </row>
    <row r="17" spans="1:11" ht="18.75">
      <c r="A17" s="402"/>
      <c r="B17" s="402" t="s">
        <v>6</v>
      </c>
      <c r="C17" s="1208" t="s">
        <v>1410</v>
      </c>
      <c r="D17" s="1208"/>
      <c r="E17" s="134"/>
      <c r="F17" s="402"/>
      <c r="G17" s="402"/>
      <c r="I17" s="20"/>
      <c r="J17" s="20"/>
      <c r="K17" s="20"/>
    </row>
    <row r="18" spans="1:11" ht="18.75">
      <c r="A18" s="402"/>
      <c r="B18" s="20" t="s">
        <v>37</v>
      </c>
      <c r="C18" s="700">
        <f>F12</f>
        <v>44197</v>
      </c>
      <c r="D18" s="134"/>
      <c r="E18" s="134"/>
      <c r="G18" s="402"/>
      <c r="I18" s="20"/>
      <c r="J18" s="20"/>
      <c r="K18" s="20"/>
    </row>
    <row r="19" spans="1:11" ht="18.75">
      <c r="A19" s="402"/>
      <c r="B19" s="20"/>
      <c r="D19" s="134"/>
      <c r="E19" s="134"/>
      <c r="F19" s="402" t="s">
        <v>1411</v>
      </c>
      <c r="G19" s="402"/>
      <c r="I19" s="20"/>
      <c r="J19" s="20"/>
      <c r="K19" s="20"/>
    </row>
    <row r="20" spans="1:11" ht="25.5" customHeight="1">
      <c r="A20" s="402"/>
      <c r="B20" s="134"/>
      <c r="C20" s="134"/>
      <c r="D20" s="134"/>
      <c r="E20" s="134"/>
      <c r="F20" s="402"/>
      <c r="G20" s="402"/>
      <c r="I20" s="20"/>
      <c r="J20" s="20"/>
      <c r="K20" s="20"/>
    </row>
    <row r="21" spans="1:11" ht="18.75">
      <c r="A21" s="402"/>
      <c r="B21" s="134"/>
      <c r="C21" s="134"/>
      <c r="D21" s="134" t="s">
        <v>28</v>
      </c>
      <c r="E21" s="1204" t="str">
        <f>(INDEX(MASTER!B13:B47,MATCH('LEAVE APPLICATION EMPLOYEE'!E1,MASTER!A13:A47,0)))</f>
        <v>Jh izeksn dqekj ikyhoky</v>
      </c>
      <c r="F21" s="1204"/>
      <c r="G21" s="1204"/>
      <c r="I21" s="20"/>
      <c r="J21" s="20"/>
      <c r="K21" s="20"/>
    </row>
    <row r="22" spans="1:11" ht="18.75">
      <c r="A22" s="402"/>
      <c r="B22" s="134"/>
      <c r="C22" s="134"/>
      <c r="D22" s="134" t="s">
        <v>26</v>
      </c>
      <c r="E22" s="1202" t="str">
        <f>(INDEX(MASTER!C13:C47,MATCH('LEAVE APPLICATION EMPLOYEE'!E1,MASTER!A13:A47,0)))</f>
        <v>प्रधानाचार्य</v>
      </c>
      <c r="F22" s="1202"/>
      <c r="G22" s="1202"/>
      <c r="I22" s="20"/>
      <c r="J22" s="20"/>
      <c r="K22" s="20"/>
    </row>
    <row r="23" spans="1:11" ht="18.75">
      <c r="A23" s="402"/>
      <c r="B23" s="134"/>
      <c r="C23" s="134"/>
      <c r="D23" s="134" t="s">
        <v>1412</v>
      </c>
      <c r="E23" s="340" t="str">
        <f>A2</f>
        <v>Jh ckyd`".k fo/kk Hkou jktdh; mPp ek/;fed fo|ky; dkadjksyh ftyk &amp; jktleUn</v>
      </c>
      <c r="F23" s="402"/>
      <c r="G23" s="402"/>
      <c r="I23" s="20"/>
      <c r="J23" s="20"/>
      <c r="K23" s="20"/>
    </row>
    <row r="24" spans="1:11" ht="18.75">
      <c r="A24" s="402"/>
      <c r="B24" s="402"/>
      <c r="C24" s="402"/>
      <c r="D24" s="402"/>
      <c r="E24" s="402"/>
      <c r="F24" s="402"/>
      <c r="G24" s="402"/>
      <c r="H24" s="402"/>
      <c r="I24" s="20"/>
      <c r="J24" s="20"/>
      <c r="K24" s="20"/>
    </row>
    <row r="25" spans="1:11" ht="18.75">
      <c r="A25" s="402"/>
      <c r="B25" s="402"/>
      <c r="C25" s="402"/>
      <c r="D25" s="402"/>
      <c r="E25" s="402"/>
      <c r="F25" s="402"/>
      <c r="G25" s="402"/>
      <c r="H25" s="402"/>
      <c r="I25" s="20"/>
      <c r="J25" s="20"/>
      <c r="K25" s="20"/>
    </row>
    <row r="26" spans="1:11" ht="18.75">
      <c r="A26" s="402"/>
      <c r="B26" s="402"/>
      <c r="C26" s="402"/>
      <c r="D26" s="402"/>
      <c r="E26" s="402"/>
      <c r="F26" s="402"/>
      <c r="G26" s="402"/>
      <c r="H26" s="402"/>
      <c r="I26" s="20"/>
      <c r="J26" s="20"/>
      <c r="K26" s="20"/>
    </row>
    <row r="27" spans="1:11" ht="18.75">
      <c r="A27" s="1203" t="s">
        <v>492</v>
      </c>
      <c r="B27" s="1203"/>
      <c r="C27" s="1203"/>
      <c r="D27" s="1203"/>
      <c r="E27" s="1203"/>
      <c r="F27" s="1203"/>
      <c r="G27" s="1203"/>
      <c r="H27" s="1203"/>
      <c r="I27" s="15"/>
      <c r="J27" s="15"/>
      <c r="K27" s="15"/>
    </row>
    <row r="28" spans="1:11" ht="18.75">
      <c r="A28" s="134" t="s">
        <v>5</v>
      </c>
      <c r="B28" s="134" t="s">
        <v>28</v>
      </c>
      <c r="C28" s="1204" t="str">
        <f>(INDEX(MASTER!B13:B47,MATCH('LEAVE APPLICATION EMPLOYEE'!E1,MASTER!A13:A47,0)))</f>
        <v>Jh izeksn dqekj ikyhoky</v>
      </c>
      <c r="D28" s="1204"/>
      <c r="E28" s="20"/>
      <c r="F28" s="134" t="s">
        <v>26</v>
      </c>
      <c r="G28" s="1202" t="str">
        <f>(INDEX(MASTER!C13:C47,MATCH('LEAVE APPLICATION EMPLOYEE'!E1,MASTER!A13:A47,0)))</f>
        <v>प्रधानाचार्य</v>
      </c>
      <c r="H28" s="1202"/>
      <c r="I28" s="134"/>
      <c r="J28" s="134"/>
      <c r="K28" s="162"/>
    </row>
    <row r="29" spans="1:11" ht="18.75">
      <c r="A29" s="134" t="s">
        <v>6</v>
      </c>
      <c r="B29" s="1204" t="s">
        <v>1237</v>
      </c>
      <c r="C29" s="1204"/>
      <c r="D29" s="306">
        <f>(INDEX(MASTER!I13:I47,MATCH('LEAVE APPLICATION EMPLOYEE'!E1,MASTER!A13:A47,0)))</f>
        <v>44197</v>
      </c>
      <c r="E29" s="402" t="s">
        <v>1239</v>
      </c>
      <c r="F29" s="341">
        <f>(INDEX(MASTER!J13:J47,MATCH('LEAVE APPLICATION EMPLOYEE'!E1,MASTER!A13:A47,0)))</f>
        <v>44203</v>
      </c>
      <c r="G29" s="134" t="s">
        <v>1238</v>
      </c>
      <c r="H29" s="134"/>
      <c r="I29" s="134"/>
      <c r="J29" s="134"/>
      <c r="K29" s="162"/>
    </row>
    <row r="30" spans="1:11" ht="20.25">
      <c r="A30" s="134" t="s">
        <v>8</v>
      </c>
      <c r="B30" s="1204" t="s">
        <v>493</v>
      </c>
      <c r="C30" s="1204"/>
      <c r="D30" s="405">
        <f>(INDEX(MASTER!K13:K47,MATCH('LEAVE APPLICATION EMPLOYEE'!E1,MASTER!A13:A47,0)))</f>
        <v>7</v>
      </c>
      <c r="E30" s="1201" t="s">
        <v>1247</v>
      </c>
      <c r="F30" s="1201"/>
      <c r="G30" s="1213" t="str">
        <f>(INDEX(MASTER!L13:L47,MATCH('LEAVE APPLICATION EMPLOYEE'!E1,MASTER!A13:A47,0)))</f>
        <v>रूपांतरित अवकाश</v>
      </c>
      <c r="H30" s="1213"/>
      <c r="I30" s="134"/>
      <c r="J30" s="134"/>
      <c r="K30" s="162"/>
    </row>
    <row r="31" spans="1:11" ht="18.75">
      <c r="A31" s="134" t="s">
        <v>0</v>
      </c>
      <c r="B31" s="1204" t="s">
        <v>494</v>
      </c>
      <c r="C31" s="1204"/>
      <c r="D31" s="1205" t="str">
        <f>(INDEX(MASTER!M13:M47,MATCH('LEAVE APPLICATION EMPLOYEE'!E1,MASTER!A13:A47,0)))</f>
        <v>chekjh ds dkj.k</v>
      </c>
      <c r="E31" s="1205"/>
      <c r="F31" s="1205"/>
      <c r="G31" s="1205"/>
      <c r="H31" s="1205"/>
      <c r="I31" s="134"/>
      <c r="J31" s="134"/>
      <c r="K31" s="162"/>
    </row>
    <row r="32" spans="1:11" ht="18.75">
      <c r="A32" s="134" t="s">
        <v>17</v>
      </c>
      <c r="B32" s="1204" t="s">
        <v>495</v>
      </c>
      <c r="C32" s="1204"/>
      <c r="D32" s="1205" t="str">
        <f>(INDEX(MASTER!N13:N47,MATCH('LEAVE APPLICATION EMPLOYEE'!E1,MASTER!A13:A47,0)))</f>
        <v>iapjRu dksEiysDl ]dkadjksyh</v>
      </c>
      <c r="E32" s="1205"/>
      <c r="F32" s="1205"/>
      <c r="G32" s="1205"/>
      <c r="H32" s="1205"/>
      <c r="I32" s="134"/>
      <c r="J32" s="134"/>
      <c r="K32" s="162"/>
    </row>
    <row r="33" spans="1:11" ht="18.75">
      <c r="A33" s="134"/>
      <c r="B33" s="134"/>
      <c r="C33" s="134"/>
      <c r="D33" s="1204"/>
      <c r="E33" s="1204"/>
      <c r="F33" s="134"/>
      <c r="G33" s="134"/>
      <c r="H33" s="134"/>
      <c r="I33" s="134"/>
      <c r="J33" s="134"/>
      <c r="K33" s="162"/>
    </row>
    <row r="34" spans="1:11" ht="18.75">
      <c r="A34" s="134"/>
      <c r="B34" s="20" t="s">
        <v>37</v>
      </c>
      <c r="C34" s="414">
        <f>C18</f>
        <v>44197</v>
      </c>
      <c r="D34" s="134"/>
      <c r="E34" s="134"/>
      <c r="F34" s="1201" t="s">
        <v>29</v>
      </c>
      <c r="G34" s="1201"/>
      <c r="I34" s="134"/>
      <c r="J34" s="134"/>
      <c r="K34" s="162"/>
    </row>
    <row r="35" spans="1:11" ht="18.75">
      <c r="A35" s="1203" t="s">
        <v>496</v>
      </c>
      <c r="B35" s="1203"/>
      <c r="C35" s="1203"/>
      <c r="D35" s="1203"/>
      <c r="E35" s="1203"/>
      <c r="F35" s="1203"/>
      <c r="G35" s="1203"/>
      <c r="H35" s="1203"/>
      <c r="I35" s="134"/>
      <c r="J35" s="134"/>
      <c r="K35" s="162"/>
    </row>
    <row r="36" spans="1:11" ht="18.75">
      <c r="A36" s="134" t="s">
        <v>5</v>
      </c>
      <c r="B36" s="1204" t="s">
        <v>497</v>
      </c>
      <c r="C36" s="1204"/>
      <c r="D36" s="701">
        <v>324</v>
      </c>
      <c r="E36" s="134"/>
      <c r="F36" s="134"/>
      <c r="G36" s="134"/>
      <c r="H36" s="134"/>
      <c r="I36" s="134"/>
      <c r="J36" s="134"/>
      <c r="K36" s="162"/>
    </row>
    <row r="37" spans="1:11" ht="18.75">
      <c r="A37" s="134" t="s">
        <v>6</v>
      </c>
      <c r="B37" s="1204" t="s">
        <v>1246</v>
      </c>
      <c r="C37" s="1204"/>
      <c r="D37" s="1204"/>
      <c r="E37" s="1204"/>
      <c r="F37" s="701">
        <v>10</v>
      </c>
      <c r="G37" s="134"/>
      <c r="H37" s="134"/>
      <c r="I37" s="134"/>
      <c r="J37" s="134"/>
      <c r="K37" s="162"/>
    </row>
    <row r="38" spans="1:11" ht="18.75">
      <c r="A38" s="134" t="s">
        <v>8</v>
      </c>
      <c r="B38" s="1204" t="s">
        <v>498</v>
      </c>
      <c r="C38" s="1204"/>
      <c r="D38" s="1204"/>
      <c r="E38" s="781">
        <f>D36-F37</f>
        <v>314</v>
      </c>
      <c r="F38" s="20"/>
      <c r="G38" s="134"/>
      <c r="H38" s="134"/>
      <c r="I38" s="134"/>
      <c r="J38" s="134"/>
      <c r="K38" s="162"/>
    </row>
    <row r="39" spans="1:11" ht="18.75">
      <c r="A39" s="134"/>
      <c r="B39" s="134"/>
      <c r="C39" s="134"/>
      <c r="D39" s="134"/>
      <c r="E39" s="134"/>
      <c r="F39" s="134"/>
      <c r="G39" s="134"/>
      <c r="H39" s="134"/>
      <c r="I39" s="134"/>
      <c r="J39" s="134"/>
      <c r="K39" s="162"/>
    </row>
    <row r="40" spans="1:11" ht="18.75">
      <c r="A40" s="134"/>
      <c r="B40" s="134"/>
      <c r="C40" s="134"/>
      <c r="D40" s="134"/>
      <c r="E40" s="134"/>
      <c r="F40" s="1201" t="s">
        <v>499</v>
      </c>
      <c r="G40" s="1201"/>
      <c r="I40" s="134"/>
      <c r="J40" s="134"/>
      <c r="K40" s="162"/>
    </row>
    <row r="41" spans="1:11" ht="18.75">
      <c r="A41" s="1203" t="s">
        <v>1241</v>
      </c>
      <c r="B41" s="1203"/>
      <c r="C41" s="1203"/>
      <c r="D41" s="1203"/>
      <c r="E41" s="1203"/>
      <c r="F41" s="1203"/>
      <c r="G41" s="1203"/>
      <c r="H41" s="1203"/>
      <c r="I41" s="134"/>
      <c r="J41" s="134"/>
      <c r="K41" s="162"/>
    </row>
    <row r="42" spans="1:11" ht="18.75">
      <c r="A42" s="134"/>
      <c r="B42" s="266">
        <f>D30</f>
        <v>7</v>
      </c>
      <c r="C42" s="134" t="s">
        <v>1242</v>
      </c>
      <c r="D42" s="134"/>
      <c r="E42" s="134"/>
      <c r="F42" s="134"/>
      <c r="G42" s="134"/>
      <c r="H42" s="134"/>
      <c r="I42" s="134"/>
      <c r="J42" s="134"/>
      <c r="K42" s="162"/>
    </row>
    <row r="43" spans="1:11" ht="18.75">
      <c r="A43" s="134"/>
      <c r="B43" s="134"/>
      <c r="C43" s="134"/>
      <c r="D43" s="134"/>
      <c r="E43" s="134"/>
      <c r="F43" s="134"/>
      <c r="G43" s="134"/>
      <c r="H43" s="134"/>
      <c r="I43" s="134"/>
      <c r="J43" s="134"/>
      <c r="K43" s="162"/>
    </row>
    <row r="44" spans="1:11" ht="18.75">
      <c r="A44" s="134"/>
      <c r="B44" s="134"/>
      <c r="C44" s="134"/>
      <c r="D44" s="134"/>
      <c r="E44" s="134"/>
      <c r="F44" s="1201" t="s">
        <v>1573</v>
      </c>
      <c r="G44" s="1201"/>
      <c r="I44" s="134"/>
      <c r="J44" s="134"/>
      <c r="K44" s="162"/>
    </row>
  </sheetData>
  <sheetProtection password="A581" sheet="1" objects="1" scenarios="1" selectLockedCells="1"/>
  <mergeCells count="27">
    <mergeCell ref="B1:D1"/>
    <mergeCell ref="A2:H2"/>
    <mergeCell ref="C13:D13"/>
    <mergeCell ref="C16:D16"/>
    <mergeCell ref="C17:D17"/>
    <mergeCell ref="B32:C32"/>
    <mergeCell ref="D32:H32"/>
    <mergeCell ref="E21:G21"/>
    <mergeCell ref="E22:G22"/>
    <mergeCell ref="A27:H27"/>
    <mergeCell ref="C28:D28"/>
    <mergeCell ref="G28:H28"/>
    <mergeCell ref="B29:C29"/>
    <mergeCell ref="B30:C30"/>
    <mergeCell ref="E30:F30"/>
    <mergeCell ref="G30:H30"/>
    <mergeCell ref="B31:C31"/>
    <mergeCell ref="D31:H31"/>
    <mergeCell ref="F40:G40"/>
    <mergeCell ref="A41:H41"/>
    <mergeCell ref="F44:G44"/>
    <mergeCell ref="D33:E33"/>
    <mergeCell ref="F34:G34"/>
    <mergeCell ref="A35:H35"/>
    <mergeCell ref="B36:C36"/>
    <mergeCell ref="B37:E37"/>
    <mergeCell ref="B38:D38"/>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2.xml><?xml version="1.0" encoding="utf-8"?>
<worksheet xmlns="http://schemas.openxmlformats.org/spreadsheetml/2006/main" xmlns:r="http://schemas.openxmlformats.org/officeDocument/2006/relationships">
  <sheetPr>
    <tabColor rgb="FF7030A0"/>
  </sheetPr>
  <dimension ref="A1:M39"/>
  <sheetViews>
    <sheetView workbookViewId="0">
      <selection activeCell="H15" sqref="H15"/>
    </sheetView>
  </sheetViews>
  <sheetFormatPr defaultRowHeight="14.25"/>
  <cols>
    <col min="1" max="1" width="3.85546875" style="5" customWidth="1"/>
    <col min="2" max="2" width="8.85546875" style="5" customWidth="1"/>
    <col min="3" max="3" width="13.140625" style="5" customWidth="1"/>
    <col min="4" max="4" width="16.140625" style="5" customWidth="1"/>
    <col min="5" max="5" width="9.140625" style="5" customWidth="1"/>
    <col min="6" max="6" width="16.5703125" style="5" customWidth="1"/>
    <col min="7" max="7" width="9.28515625" style="5" customWidth="1"/>
    <col min="8" max="8" width="18.42578125" style="5" customWidth="1"/>
    <col min="9" max="16384" width="9.140625" style="5"/>
  </cols>
  <sheetData>
    <row r="1" spans="1:11" ht="18.75">
      <c r="B1" s="1206" t="s">
        <v>1240</v>
      </c>
      <c r="C1" s="1206"/>
      <c r="D1" s="1206"/>
      <c r="E1" s="699">
        <v>1</v>
      </c>
    </row>
    <row r="2" spans="1:11" ht="18.75">
      <c r="B2" s="20"/>
    </row>
    <row r="3" spans="1:11" ht="18.75">
      <c r="B3" s="20"/>
    </row>
    <row r="4" spans="1:11" ht="20.25">
      <c r="A4" s="1212" t="str">
        <f>MASTER!C6</f>
        <v>Jh ckyd`".k fo/kk Hkou jktdh; mPp ek/;fed fo|ky; dkadjksyh ftyk &amp; jktleUn</v>
      </c>
      <c r="B4" s="1212"/>
      <c r="C4" s="1212"/>
      <c r="D4" s="1212"/>
      <c r="E4" s="1212"/>
      <c r="F4" s="1212"/>
      <c r="G4" s="1212"/>
      <c r="H4" s="1212"/>
      <c r="I4" s="20"/>
      <c r="J4" s="20"/>
      <c r="K4" s="20"/>
    </row>
    <row r="5" spans="1:11" ht="18.75">
      <c r="A5" s="134"/>
      <c r="B5" s="134"/>
      <c r="C5" s="134"/>
      <c r="D5" s="134"/>
      <c r="E5" s="134"/>
      <c r="F5" s="402"/>
      <c r="G5" s="402"/>
      <c r="I5" s="134"/>
      <c r="J5" s="134"/>
      <c r="K5" s="162"/>
    </row>
    <row r="6" spans="1:11" ht="18.75">
      <c r="A6" s="134"/>
      <c r="B6" s="134" t="s">
        <v>1402</v>
      </c>
      <c r="C6" s="134"/>
      <c r="D6" s="134"/>
      <c r="E6" s="134"/>
      <c r="F6" s="402"/>
      <c r="G6" s="402"/>
      <c r="I6" s="134"/>
      <c r="J6" s="134"/>
      <c r="K6" s="162"/>
    </row>
    <row r="7" spans="1:11" ht="18.75">
      <c r="A7" s="134"/>
      <c r="B7" s="134"/>
      <c r="C7" s="342" t="s">
        <v>1403</v>
      </c>
      <c r="D7" s="134" t="str">
        <f>MASTER!C7</f>
        <v>iz/kkukpk;Z</v>
      </c>
      <c r="E7" s="134"/>
      <c r="F7" s="402"/>
      <c r="G7" s="402"/>
      <c r="I7" s="134"/>
      <c r="J7" s="134"/>
      <c r="K7" s="162"/>
    </row>
    <row r="8" spans="1:11" ht="18.75">
      <c r="A8" s="134"/>
      <c r="B8" s="134"/>
      <c r="C8" s="134" t="str">
        <f>MASTER!C8</f>
        <v xml:space="preserve">jktdh; mPp ek/;fed fo|ky; </v>
      </c>
      <c r="D8" s="162"/>
      <c r="E8" s="134"/>
      <c r="F8" s="402"/>
      <c r="G8" s="402"/>
      <c r="I8" s="134"/>
      <c r="J8" s="134"/>
      <c r="K8" s="162"/>
    </row>
    <row r="9" spans="1:11" ht="18.75">
      <c r="A9" s="134"/>
      <c r="B9" s="134"/>
      <c r="C9" s="134" t="str">
        <f>MASTER!C9</f>
        <v>dkadjksyh ftyk &amp; jktleUn</v>
      </c>
      <c r="D9" s="162"/>
      <c r="E9" s="134"/>
      <c r="F9" s="402"/>
      <c r="G9" s="402"/>
      <c r="I9" s="134"/>
      <c r="J9" s="134"/>
      <c r="K9" s="162"/>
    </row>
    <row r="10" spans="1:11" ht="11.25" customHeight="1">
      <c r="A10" s="134"/>
      <c r="B10" s="134"/>
      <c r="C10" s="134"/>
      <c r="D10" s="134"/>
      <c r="E10" s="134"/>
      <c r="F10" s="402"/>
      <c r="G10" s="402"/>
      <c r="I10" s="134"/>
      <c r="J10" s="134"/>
      <c r="K10" s="162"/>
    </row>
    <row r="11" spans="1:11" ht="18.75">
      <c r="A11" s="134"/>
      <c r="B11" s="134"/>
      <c r="C11" s="134" t="s">
        <v>1404</v>
      </c>
      <c r="D11" s="134"/>
      <c r="E11" s="134"/>
      <c r="F11" s="402"/>
      <c r="G11" s="402"/>
      <c r="I11" s="134"/>
      <c r="J11" s="134"/>
      <c r="K11" s="162"/>
    </row>
    <row r="12" spans="1:11" ht="10.5" customHeight="1">
      <c r="A12" s="134"/>
      <c r="B12" s="134"/>
      <c r="C12" s="134"/>
      <c r="D12" s="134"/>
      <c r="E12" s="134"/>
      <c r="F12" s="402"/>
      <c r="G12" s="402"/>
      <c r="I12" s="134"/>
      <c r="J12" s="134"/>
      <c r="K12" s="162"/>
    </row>
    <row r="13" spans="1:11" ht="18.75">
      <c r="A13" s="134"/>
      <c r="B13" s="134" t="s">
        <v>27</v>
      </c>
      <c r="C13" s="134"/>
      <c r="D13" s="134"/>
      <c r="E13" s="134"/>
      <c r="F13" s="402"/>
      <c r="G13" s="402"/>
      <c r="I13" s="134"/>
      <c r="J13" s="134"/>
      <c r="K13" s="162"/>
    </row>
    <row r="14" spans="1:11" ht="18.75">
      <c r="A14" s="134"/>
      <c r="B14" s="134"/>
      <c r="C14" s="134" t="s">
        <v>1405</v>
      </c>
      <c r="D14" s="134"/>
      <c r="E14" s="134"/>
      <c r="F14" s="341">
        <f>(INDEX(MASTER!I13:I47,MATCH('LEAVE JOINING EMPLOYEE'!E1,MASTER!A13:A47,0)))</f>
        <v>44197</v>
      </c>
      <c r="G14" s="402" t="s">
        <v>1406</v>
      </c>
      <c r="H14" s="416">
        <f>(INDEX(MASTER!J13:J47,MATCH('LEAVE JOINING EMPLOYEE'!E1,MASTER!A13:A47,0)))</f>
        <v>44203</v>
      </c>
      <c r="I14" s="134"/>
      <c r="J14" s="134"/>
      <c r="K14" s="162"/>
    </row>
    <row r="15" spans="1:11" ht="18.75">
      <c r="A15" s="134"/>
      <c r="B15" s="134" t="s">
        <v>1407</v>
      </c>
      <c r="C15" s="1213" t="str">
        <f>(INDEX(MASTER!L13:L47,MATCH('LEAVE JOINING EMPLOYEE'!E1,MASTER!A13:A47,0)))</f>
        <v>रूपांतरित अवकाश</v>
      </c>
      <c r="D15" s="1213"/>
      <c r="E15" s="134" t="s">
        <v>1414</v>
      </c>
      <c r="F15" s="402"/>
      <c r="G15" s="402"/>
      <c r="H15" s="702">
        <v>44207</v>
      </c>
      <c r="I15" s="134"/>
      <c r="J15" s="134"/>
      <c r="K15" s="162"/>
    </row>
    <row r="16" spans="1:11" ht="18.75">
      <c r="A16" s="134"/>
      <c r="B16" s="134" t="s">
        <v>1408</v>
      </c>
      <c r="C16" s="134"/>
      <c r="D16" s="134"/>
      <c r="E16" s="134"/>
      <c r="F16" s="402"/>
      <c r="G16" s="402"/>
      <c r="I16" s="134"/>
      <c r="J16" s="134"/>
      <c r="K16" s="162"/>
    </row>
    <row r="17" spans="1:11" ht="18.75">
      <c r="A17" s="134"/>
      <c r="B17" s="134"/>
      <c r="C17" s="134" t="s">
        <v>1413</v>
      </c>
      <c r="D17" s="134"/>
      <c r="E17" s="134"/>
      <c r="F17" s="402"/>
      <c r="G17" s="402"/>
      <c r="I17" s="134"/>
      <c r="J17" s="134"/>
      <c r="K17" s="162"/>
    </row>
    <row r="18" spans="1:11" ht="18.75">
      <c r="A18" s="134"/>
      <c r="B18" s="134" t="s">
        <v>1361</v>
      </c>
      <c r="C18" s="134"/>
      <c r="D18" s="134"/>
      <c r="E18" s="134"/>
      <c r="F18" s="402"/>
      <c r="G18" s="402"/>
      <c r="I18" s="134"/>
      <c r="J18" s="134"/>
      <c r="K18" s="162"/>
    </row>
    <row r="19" spans="1:11" ht="18.75">
      <c r="A19" s="134"/>
      <c r="B19" s="402" t="s">
        <v>5</v>
      </c>
      <c r="C19" s="1208" t="s">
        <v>1409</v>
      </c>
      <c r="D19" s="1208"/>
      <c r="E19" s="134"/>
      <c r="F19" s="402"/>
      <c r="G19" s="402"/>
      <c r="I19" s="134"/>
      <c r="J19" s="134"/>
      <c r="K19" s="162"/>
    </row>
    <row r="20" spans="1:11" ht="18.75">
      <c r="A20" s="134"/>
      <c r="B20" s="402" t="s">
        <v>6</v>
      </c>
      <c r="C20" s="1208" t="s">
        <v>1410</v>
      </c>
      <c r="D20" s="1208"/>
      <c r="E20" s="134"/>
      <c r="F20" s="402"/>
      <c r="G20" s="402"/>
      <c r="I20" s="134"/>
      <c r="J20" s="134"/>
      <c r="K20" s="162"/>
    </row>
    <row r="21" spans="1:11" ht="18.75">
      <c r="A21" s="134"/>
      <c r="B21" s="20" t="s">
        <v>37</v>
      </c>
      <c r="C21" s="306">
        <f>H15</f>
        <v>44207</v>
      </c>
      <c r="D21" s="134"/>
      <c r="E21" s="134"/>
      <c r="G21" s="402"/>
      <c r="I21" s="134"/>
      <c r="J21" s="134"/>
      <c r="K21" s="162"/>
    </row>
    <row r="22" spans="1:11" ht="20.25">
      <c r="A22" s="134"/>
      <c r="B22" s="20"/>
      <c r="C22" s="306"/>
      <c r="D22" s="134"/>
      <c r="E22" s="134"/>
      <c r="F22" s="784" t="s">
        <v>1411</v>
      </c>
      <c r="G22" s="698"/>
      <c r="I22" s="134"/>
      <c r="J22" s="134"/>
      <c r="K22" s="162"/>
    </row>
    <row r="23" spans="1:11" ht="18.75">
      <c r="A23" s="134"/>
      <c r="B23" s="20"/>
      <c r="C23" s="306"/>
      <c r="D23" s="134"/>
      <c r="E23" s="134"/>
      <c r="F23" s="698"/>
      <c r="G23" s="698"/>
      <c r="I23" s="134"/>
      <c r="J23" s="134"/>
      <c r="K23" s="162"/>
    </row>
    <row r="24" spans="1:11" ht="18.75">
      <c r="A24" s="134"/>
      <c r="B24" s="134"/>
      <c r="C24" s="134"/>
      <c r="D24" s="134"/>
      <c r="E24" s="134"/>
      <c r="F24" s="402"/>
      <c r="G24" s="402"/>
      <c r="I24" s="134"/>
      <c r="J24" s="134"/>
      <c r="K24" s="162"/>
    </row>
    <row r="25" spans="1:11" ht="18.75">
      <c r="A25" s="134"/>
      <c r="B25" s="134"/>
      <c r="C25" s="134"/>
      <c r="D25" s="134" t="s">
        <v>28</v>
      </c>
      <c r="E25" s="134" t="str">
        <f>(INDEX(MASTER!B13:B47,MATCH('LEAVE JOINING EMPLOYEE'!E1,MASTER!A13:A47,0)))</f>
        <v>Jh izeksn dqekj ikyhoky</v>
      </c>
      <c r="F25" s="402"/>
      <c r="G25" s="402"/>
      <c r="I25" s="134"/>
      <c r="J25" s="134"/>
      <c r="K25" s="162"/>
    </row>
    <row r="26" spans="1:11" ht="18.75">
      <c r="A26" s="134"/>
      <c r="B26" s="134"/>
      <c r="C26" s="134"/>
      <c r="D26" s="134" t="s">
        <v>26</v>
      </c>
      <c r="E26" s="1211" t="str">
        <f>(INDEX(MASTER!C13:C47,MATCH('LEAVE JOINING EMPLOYEE'!E1,MASTER!A13:A47,0)))</f>
        <v>प्रधानाचार्य</v>
      </c>
      <c r="F26" s="1211"/>
      <c r="G26" s="402"/>
      <c r="I26" s="134"/>
      <c r="J26" s="134"/>
      <c r="K26" s="162"/>
    </row>
    <row r="27" spans="1:11" ht="18.75">
      <c r="A27" s="134"/>
      <c r="B27" s="134"/>
      <c r="C27" s="134"/>
      <c r="D27" s="134" t="s">
        <v>1412</v>
      </c>
      <c r="E27" s="417" t="str">
        <f>A4</f>
        <v>Jh ckyd`".k fo/kk Hkou jktdh; mPp ek/;fed fo|ky; dkadjksyh ftyk &amp; jktleUn</v>
      </c>
      <c r="F27" s="402"/>
      <c r="G27" s="402"/>
      <c r="I27" s="134"/>
      <c r="J27" s="134"/>
      <c r="K27" s="162"/>
    </row>
    <row r="28" spans="1:11" ht="18.75">
      <c r="A28" s="134"/>
      <c r="B28" s="134"/>
      <c r="C28" s="134"/>
      <c r="D28" s="134"/>
      <c r="E28" s="417"/>
      <c r="F28" s="402"/>
      <c r="G28" s="402"/>
      <c r="I28" s="134"/>
      <c r="J28" s="134"/>
      <c r="K28" s="162"/>
    </row>
    <row r="29" spans="1:11" ht="18.75">
      <c r="A29" s="134"/>
      <c r="B29" s="134"/>
      <c r="C29" s="134"/>
      <c r="D29" s="134"/>
      <c r="E29" s="417"/>
      <c r="F29" s="402"/>
      <c r="G29" s="402"/>
      <c r="I29" s="134"/>
      <c r="J29" s="134"/>
      <c r="K29" s="162"/>
    </row>
    <row r="30" spans="1:11" ht="18.75">
      <c r="A30" s="134"/>
      <c r="B30" s="134"/>
      <c r="C30" s="134"/>
      <c r="D30" s="134"/>
      <c r="E30" s="417"/>
      <c r="F30" s="402"/>
      <c r="G30" s="402"/>
      <c r="I30" s="134"/>
      <c r="J30" s="134"/>
      <c r="K30" s="162"/>
    </row>
    <row r="39" spans="13:13">
      <c r="M39" s="783"/>
    </row>
  </sheetData>
  <sheetProtection password="A581" sheet="1" objects="1" scenarios="1" selectLockedCells="1"/>
  <mergeCells count="6">
    <mergeCell ref="E26:F26"/>
    <mergeCell ref="B1:D1"/>
    <mergeCell ref="A4:H4"/>
    <mergeCell ref="C15:D15"/>
    <mergeCell ref="C19:D19"/>
    <mergeCell ref="C20:D2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3.xml><?xml version="1.0" encoding="utf-8"?>
<worksheet xmlns="http://schemas.openxmlformats.org/spreadsheetml/2006/main" xmlns:r="http://schemas.openxmlformats.org/officeDocument/2006/relationships">
  <sheetPr codeName="Sheet6">
    <tabColor rgb="FF7030A0"/>
  </sheetPr>
  <dimension ref="A1:M195"/>
  <sheetViews>
    <sheetView workbookViewId="0">
      <selection activeCell="F9" sqref="F9:H9"/>
    </sheetView>
  </sheetViews>
  <sheetFormatPr defaultRowHeight="12.75"/>
  <cols>
    <col min="1" max="1" width="1.28515625" style="22" customWidth="1"/>
    <col min="2" max="2" width="4.28515625" style="22" customWidth="1"/>
    <col min="3" max="3" width="10.140625" style="22" customWidth="1"/>
    <col min="4" max="4" width="11" style="22" customWidth="1"/>
    <col min="5" max="5" width="19.42578125" style="22" customWidth="1"/>
    <col min="6" max="6" width="17" style="22" customWidth="1"/>
    <col min="7" max="7" width="11.5703125" style="22" customWidth="1"/>
    <col min="8" max="8" width="13.28515625" style="22" customWidth="1"/>
    <col min="9" max="16384" width="9.140625" style="22"/>
  </cols>
  <sheetData>
    <row r="1" spans="1:13" ht="21.75" customHeight="1">
      <c r="B1" s="1216" t="s">
        <v>1240</v>
      </c>
      <c r="C1" s="1216"/>
      <c r="D1" s="1216"/>
      <c r="E1" s="1216"/>
      <c r="F1" s="703">
        <v>1</v>
      </c>
      <c r="H1" s="68"/>
    </row>
    <row r="2" spans="1:13" ht="20.25">
      <c r="A2" s="67"/>
      <c r="B2" s="1229" t="s">
        <v>339</v>
      </c>
      <c r="C2" s="1229"/>
      <c r="D2" s="1229"/>
      <c r="E2" s="1229"/>
      <c r="F2" s="1229"/>
      <c r="G2" s="1229"/>
      <c r="H2" s="1229"/>
      <c r="I2" s="67"/>
      <c r="J2" s="67"/>
      <c r="K2" s="67"/>
      <c r="L2" s="6"/>
      <c r="M2" s="6"/>
    </row>
    <row r="3" spans="1:13" ht="18.75">
      <c r="A3" s="67"/>
      <c r="B3" s="69" t="s">
        <v>329</v>
      </c>
      <c r="C3" s="1221" t="s">
        <v>340</v>
      </c>
      <c r="D3" s="1221"/>
      <c r="E3" s="1221"/>
      <c r="F3" s="1230" t="str">
        <f>(INDEX(MASTER!B13:B47,MATCH('LEAVE FORM'!F1,MASTER!A13:A47,0)))</f>
        <v>Jh izeksn dqekj ikyhoky</v>
      </c>
      <c r="G3" s="1230"/>
      <c r="H3" s="1230"/>
      <c r="I3" s="67"/>
      <c r="J3" s="67"/>
      <c r="K3" s="67"/>
      <c r="L3" s="6"/>
      <c r="M3" s="6"/>
    </row>
    <row r="4" spans="1:13" ht="18.75">
      <c r="A4" s="67"/>
      <c r="B4" s="69" t="s">
        <v>6</v>
      </c>
      <c r="C4" s="1221" t="s">
        <v>330</v>
      </c>
      <c r="D4" s="1221"/>
      <c r="E4" s="1221"/>
      <c r="F4" s="1231" t="str">
        <f>(INDEX(MASTER!C13:C47,MATCH('LEAVE FORM'!F1,MASTER!A13:A47,0)))</f>
        <v>प्रधानाचार्य</v>
      </c>
      <c r="G4" s="1231"/>
      <c r="H4" s="1231"/>
      <c r="I4" s="67"/>
      <c r="J4" s="67"/>
      <c r="K4" s="67"/>
      <c r="L4" s="6"/>
      <c r="M4" s="6"/>
    </row>
    <row r="5" spans="1:13" ht="26.25" customHeight="1">
      <c r="A5" s="67"/>
      <c r="B5" s="84" t="s">
        <v>331</v>
      </c>
      <c r="C5" s="1220" t="s">
        <v>332</v>
      </c>
      <c r="D5" s="1220"/>
      <c r="E5" s="1220"/>
      <c r="F5" s="782" t="str">
        <f>MASTER!M10</f>
        <v xml:space="preserve">f'k{kk </v>
      </c>
      <c r="G5" s="1233" t="str">
        <f>MASTER!C6</f>
        <v>Jh ckyd`".k fo/kk Hkou jktdh; mPp ek/;fed fo|ky; dkadjksyh ftyk &amp; jktleUn</v>
      </c>
      <c r="H5" s="1233"/>
      <c r="I5" s="67"/>
      <c r="J5" s="67"/>
      <c r="K5" s="67"/>
      <c r="L5" s="6"/>
      <c r="M5" s="6"/>
    </row>
    <row r="6" spans="1:13" ht="18.75">
      <c r="A6" s="67"/>
      <c r="B6" s="69" t="s">
        <v>0</v>
      </c>
      <c r="C6" s="1221" t="s">
        <v>10</v>
      </c>
      <c r="D6" s="1221"/>
      <c r="E6" s="1221"/>
      <c r="F6" s="1232">
        <f>(INDEX(MASTER!E13:E47,MATCH('LEAVE FORM'!F1,MASTER!A13:A47,0)))</f>
        <v>82700</v>
      </c>
      <c r="G6" s="1232"/>
      <c r="H6" s="1232"/>
      <c r="I6" s="67"/>
      <c r="J6" s="67"/>
      <c r="K6" s="67"/>
      <c r="L6" s="6"/>
      <c r="M6" s="6"/>
    </row>
    <row r="7" spans="1:13" ht="39" customHeight="1">
      <c r="A7" s="67"/>
      <c r="B7" s="85" t="s">
        <v>17</v>
      </c>
      <c r="C7" s="1219" t="s">
        <v>333</v>
      </c>
      <c r="D7" s="1219"/>
      <c r="E7" s="1219"/>
      <c r="F7" s="1218" t="s">
        <v>363</v>
      </c>
      <c r="G7" s="1218"/>
      <c r="H7" s="1218"/>
      <c r="I7" s="67"/>
      <c r="J7" s="67"/>
      <c r="K7" s="67"/>
      <c r="L7" s="6"/>
      <c r="M7" s="6"/>
    </row>
    <row r="8" spans="1:13" ht="39" customHeight="1">
      <c r="A8" s="67"/>
      <c r="B8" s="85" t="s">
        <v>18</v>
      </c>
      <c r="C8" s="1219" t="s">
        <v>334</v>
      </c>
      <c r="D8" s="1219"/>
      <c r="E8" s="1219"/>
      <c r="F8" s="345" t="str">
        <f>(INDEX(MASTER!L13:L47,MATCH('LEAVE FORM'!F1,MASTER!A13:A47,0)))</f>
        <v>रूपांतरित अवकाश</v>
      </c>
      <c r="G8" s="343">
        <f>(INDEX(MASTER!I13:I47,MATCH('LEAVE FORM'!F1,MASTER!A13:A47,0)))</f>
        <v>44197</v>
      </c>
      <c r="H8" s="344">
        <f>(INDEX(MASTER!J13:J47,MATCH('LEAVE FORM'!F1,MASTER!A13:A47,0)))</f>
        <v>44203</v>
      </c>
      <c r="I8" s="67"/>
      <c r="J8" s="67"/>
      <c r="K8" s="67"/>
      <c r="L8" s="6"/>
      <c r="M8" s="6"/>
    </row>
    <row r="9" spans="1:13" ht="38.25" customHeight="1">
      <c r="A9" s="67"/>
      <c r="B9" s="85" t="s">
        <v>19</v>
      </c>
      <c r="C9" s="1219" t="s">
        <v>335</v>
      </c>
      <c r="D9" s="1219"/>
      <c r="E9" s="1219"/>
      <c r="F9" s="1224" t="s">
        <v>364</v>
      </c>
      <c r="G9" s="1224"/>
      <c r="H9" s="1224"/>
      <c r="I9" s="67"/>
      <c r="J9" s="67"/>
      <c r="K9" s="67"/>
      <c r="L9" s="6"/>
      <c r="M9" s="6"/>
    </row>
    <row r="10" spans="1:13" ht="36.75" customHeight="1">
      <c r="A10" s="67"/>
      <c r="B10" s="85" t="s">
        <v>22</v>
      </c>
      <c r="C10" s="1220" t="s">
        <v>336</v>
      </c>
      <c r="D10" s="1220"/>
      <c r="E10" s="1220"/>
      <c r="F10" s="1226" t="str">
        <f>(INDEX(MASTER!M13:M47,MATCH('LEAVE FORM'!F1,MASTER!A13:A47,0)))</f>
        <v>chekjh ds dkj.k</v>
      </c>
      <c r="G10" s="1226"/>
      <c r="H10" s="1226"/>
      <c r="I10" s="67"/>
      <c r="J10" s="67"/>
      <c r="K10" s="67"/>
      <c r="L10" s="6"/>
      <c r="M10" s="6"/>
    </row>
    <row r="11" spans="1:13" ht="38.25" customHeight="1">
      <c r="A11" s="67"/>
      <c r="B11" s="85" t="s">
        <v>23</v>
      </c>
      <c r="C11" s="1219" t="s">
        <v>337</v>
      </c>
      <c r="D11" s="1219"/>
      <c r="E11" s="1219"/>
      <c r="F11" s="1225"/>
      <c r="G11" s="1225"/>
      <c r="H11" s="1225"/>
      <c r="I11" s="67"/>
      <c r="J11" s="67"/>
      <c r="K11" s="67"/>
      <c r="L11" s="6"/>
      <c r="M11" s="6"/>
    </row>
    <row r="12" spans="1:13" ht="18.75">
      <c r="A12" s="67"/>
      <c r="B12" s="85" t="s">
        <v>24</v>
      </c>
      <c r="C12" s="1228" t="s">
        <v>357</v>
      </c>
      <c r="D12" s="1228"/>
      <c r="E12" s="1228"/>
      <c r="F12" s="1218" t="s">
        <v>34</v>
      </c>
      <c r="G12" s="1218"/>
      <c r="H12" s="1218"/>
      <c r="I12" s="67"/>
      <c r="J12" s="67"/>
      <c r="K12" s="67"/>
      <c r="L12" s="6"/>
      <c r="M12" s="6"/>
    </row>
    <row r="13" spans="1:13" ht="18.75">
      <c r="A13" s="67"/>
      <c r="B13" s="85"/>
      <c r="C13" s="1228"/>
      <c r="D13" s="1228"/>
      <c r="E13" s="1228"/>
      <c r="F13" s="1218"/>
      <c r="G13" s="1218"/>
      <c r="H13" s="1218"/>
      <c r="I13" s="67"/>
      <c r="J13" s="67"/>
      <c r="K13" s="67"/>
      <c r="L13" s="6"/>
      <c r="M13" s="6"/>
    </row>
    <row r="14" spans="1:13" ht="18.75">
      <c r="A14" s="67"/>
      <c r="B14" s="85"/>
      <c r="C14" s="1228"/>
      <c r="D14" s="1228"/>
      <c r="E14" s="1228"/>
      <c r="F14" s="1218"/>
      <c r="G14" s="1218"/>
      <c r="H14" s="1218"/>
      <c r="I14" s="67"/>
      <c r="J14" s="67"/>
      <c r="K14" s="67"/>
      <c r="L14" s="6"/>
      <c r="M14" s="6"/>
    </row>
    <row r="15" spans="1:13" ht="18.75">
      <c r="A15" s="67"/>
      <c r="B15" s="85"/>
      <c r="C15" s="1228"/>
      <c r="D15" s="1228"/>
      <c r="E15" s="1228"/>
      <c r="F15" s="1218"/>
      <c r="G15" s="1218"/>
      <c r="H15" s="1218"/>
      <c r="I15" s="67"/>
      <c r="J15" s="67"/>
      <c r="K15" s="67"/>
      <c r="L15" s="6"/>
      <c r="M15" s="6"/>
    </row>
    <row r="16" spans="1:13" ht="18.75">
      <c r="A16" s="67"/>
      <c r="B16" s="85"/>
      <c r="C16" s="1228"/>
      <c r="D16" s="1228"/>
      <c r="E16" s="1228"/>
      <c r="F16" s="1218"/>
      <c r="G16" s="1218"/>
      <c r="H16" s="1218"/>
      <c r="I16" s="67"/>
      <c r="J16" s="67"/>
      <c r="K16" s="67"/>
      <c r="L16" s="6"/>
      <c r="M16" s="6"/>
    </row>
    <row r="17" spans="1:13" ht="18.75">
      <c r="A17" s="67"/>
      <c r="B17" s="85"/>
      <c r="C17" s="1228"/>
      <c r="D17" s="1228"/>
      <c r="E17" s="1228"/>
      <c r="F17" s="1218"/>
      <c r="G17" s="1218"/>
      <c r="H17" s="1218"/>
      <c r="I17" s="67"/>
      <c r="J17" s="67"/>
      <c r="K17" s="67"/>
      <c r="L17" s="6"/>
      <c r="M17" s="6"/>
    </row>
    <row r="18" spans="1:13" ht="24" customHeight="1">
      <c r="A18" s="67"/>
      <c r="B18" s="85"/>
      <c r="C18" s="1228"/>
      <c r="D18" s="1228"/>
      <c r="E18" s="1228"/>
      <c r="F18" s="1218"/>
      <c r="G18" s="1218"/>
      <c r="H18" s="1218"/>
      <c r="I18" s="67"/>
      <c r="J18" s="67"/>
      <c r="K18" s="67"/>
      <c r="L18" s="6"/>
      <c r="M18" s="6"/>
    </row>
    <row r="19" spans="1:13" ht="39.75" customHeight="1">
      <c r="A19" s="67"/>
      <c r="B19" s="305" t="s">
        <v>13</v>
      </c>
      <c r="C19" s="1220" t="s">
        <v>358</v>
      </c>
      <c r="D19" s="1220"/>
      <c r="E19" s="1220"/>
      <c r="F19" s="1219" t="str">
        <f>(INDEX(MASTER!N13:N47,MATCH('LEAVE FORM'!F1,MASTER!A13:A47,0)))</f>
        <v>iapjRu dksEiysDl ]dkadjksyh</v>
      </c>
      <c r="G19" s="1219"/>
      <c r="H19" s="1219"/>
      <c r="I19" s="67"/>
      <c r="J19" s="67"/>
      <c r="K19" s="67"/>
      <c r="L19" s="6"/>
      <c r="M19" s="6"/>
    </row>
    <row r="20" spans="1:13" ht="18.75">
      <c r="A20" s="67"/>
      <c r="B20" s="85" t="s">
        <v>14</v>
      </c>
      <c r="C20" s="1221" t="s">
        <v>338</v>
      </c>
      <c r="D20" s="1221"/>
      <c r="E20" s="1221"/>
      <c r="F20" s="1215" t="s">
        <v>365</v>
      </c>
      <c r="G20" s="1215"/>
      <c r="H20" s="1215"/>
      <c r="I20" s="67"/>
      <c r="J20" s="67"/>
      <c r="K20" s="67"/>
      <c r="L20" s="6"/>
      <c r="M20" s="6"/>
    </row>
    <row r="21" spans="1:13" ht="18.75">
      <c r="A21" s="67"/>
      <c r="B21" s="85"/>
      <c r="C21" s="83"/>
      <c r="D21" s="83"/>
      <c r="E21" s="83"/>
      <c r="F21" s="69"/>
      <c r="G21" s="69"/>
      <c r="H21" s="69"/>
      <c r="I21" s="67"/>
      <c r="J21" s="67"/>
      <c r="K21" s="67"/>
      <c r="L21" s="6"/>
      <c r="M21" s="6"/>
    </row>
    <row r="22" spans="1:13" ht="18.75">
      <c r="A22" s="67"/>
      <c r="B22" s="85"/>
      <c r="C22" s="80"/>
      <c r="D22" s="80"/>
      <c r="E22" s="80"/>
      <c r="F22" s="80"/>
      <c r="G22" s="80"/>
      <c r="H22" s="80"/>
      <c r="I22" s="67"/>
      <c r="J22" s="67"/>
      <c r="K22" s="67"/>
      <c r="L22" s="6"/>
      <c r="M22" s="6"/>
    </row>
    <row r="23" spans="1:13" ht="18.75">
      <c r="A23" s="67"/>
      <c r="B23" s="85"/>
      <c r="C23" s="80"/>
      <c r="D23" s="80"/>
      <c r="E23" s="80"/>
      <c r="F23" s="1218" t="s">
        <v>359</v>
      </c>
      <c r="G23" s="1218"/>
      <c r="H23" s="1218"/>
      <c r="I23" s="67"/>
      <c r="J23" s="67"/>
      <c r="K23" s="67"/>
      <c r="L23" s="6"/>
      <c r="M23" s="6"/>
    </row>
    <row r="24" spans="1:13" ht="18.75">
      <c r="A24" s="67"/>
      <c r="B24" s="80"/>
      <c r="C24" s="80"/>
      <c r="D24" s="80"/>
      <c r="E24" s="82" t="s">
        <v>26</v>
      </c>
      <c r="F24" s="1227" t="str">
        <f>F4</f>
        <v>प्रधानाचार्य</v>
      </c>
      <c r="G24" s="1227"/>
      <c r="H24" s="1227"/>
      <c r="I24" s="67"/>
      <c r="J24" s="67"/>
      <c r="K24" s="67"/>
      <c r="L24" s="6"/>
      <c r="M24" s="6"/>
    </row>
    <row r="25" spans="1:13" ht="14.25" customHeight="1">
      <c r="A25" s="67"/>
      <c r="B25" s="80"/>
      <c r="C25" s="80"/>
      <c r="D25" s="80"/>
      <c r="E25" s="82"/>
      <c r="F25" s="86"/>
      <c r="H25" s="80"/>
      <c r="I25" s="67"/>
      <c r="J25" s="67"/>
      <c r="K25" s="67"/>
      <c r="L25" s="6"/>
      <c r="M25" s="6"/>
    </row>
    <row r="26" spans="1:13" ht="27.75">
      <c r="A26" s="67"/>
      <c r="B26" s="1222" t="s">
        <v>341</v>
      </c>
      <c r="C26" s="1222"/>
      <c r="D26" s="1222"/>
      <c r="E26" s="1222"/>
      <c r="F26" s="1222"/>
      <c r="G26" s="1222"/>
      <c r="H26" s="1222"/>
      <c r="I26" s="67"/>
      <c r="J26" s="67"/>
      <c r="K26" s="67"/>
      <c r="L26" s="6"/>
      <c r="M26" s="6"/>
    </row>
    <row r="27" spans="1:13" ht="18.75">
      <c r="A27" s="67"/>
      <c r="B27" s="1223" t="s">
        <v>342</v>
      </c>
      <c r="C27" s="1223"/>
      <c r="D27" s="1223"/>
      <c r="E27" s="1223"/>
      <c r="F27" s="1223"/>
      <c r="G27" s="1223"/>
      <c r="H27" s="1223"/>
      <c r="I27" s="67"/>
      <c r="J27" s="67"/>
      <c r="K27" s="67"/>
      <c r="L27" s="6"/>
      <c r="M27" s="6"/>
    </row>
    <row r="28" spans="1:13" ht="18.75">
      <c r="A28" s="67"/>
      <c r="B28" s="704" t="s">
        <v>1439</v>
      </c>
      <c r="C28" s="354"/>
      <c r="D28" s="354"/>
      <c r="E28" s="354"/>
      <c r="F28" s="81" t="s">
        <v>1295</v>
      </c>
      <c r="G28" s="346">
        <f>G8</f>
        <v>44197</v>
      </c>
      <c r="H28" s="304" t="s">
        <v>1239</v>
      </c>
      <c r="I28" s="67"/>
      <c r="J28" s="67"/>
      <c r="K28" s="67"/>
      <c r="L28" s="6"/>
      <c r="M28" s="6"/>
    </row>
    <row r="29" spans="1:13" ht="18.75">
      <c r="A29" s="67"/>
      <c r="B29" s="1217">
        <f>H8</f>
        <v>44203</v>
      </c>
      <c r="C29" s="1217"/>
      <c r="D29" s="320" t="s">
        <v>1293</v>
      </c>
      <c r="E29" s="523" t="str">
        <f>F8</f>
        <v>रूपांतरित अवकाश</v>
      </c>
      <c r="F29" s="81" t="s">
        <v>1292</v>
      </c>
      <c r="G29" s="81" t="s">
        <v>1291</v>
      </c>
      <c r="H29" s="318">
        <f>(INDEX(MASTER!K13:K47,MATCH('LEAVE FORM'!F1,MASTER!A13:A47,0)))</f>
        <v>7</v>
      </c>
      <c r="J29" s="67"/>
      <c r="K29" s="67"/>
      <c r="L29" s="6"/>
      <c r="M29" s="6"/>
    </row>
    <row r="30" spans="1:13" ht="18.75">
      <c r="A30" s="67"/>
      <c r="B30" s="1221" t="s">
        <v>362</v>
      </c>
      <c r="C30" s="1221"/>
      <c r="D30" s="1221"/>
      <c r="E30" s="1221"/>
      <c r="F30" s="1221"/>
      <c r="G30" s="1221"/>
      <c r="H30" s="80"/>
      <c r="I30" s="67"/>
      <c r="J30" s="67"/>
      <c r="K30" s="67"/>
      <c r="L30" s="6"/>
      <c r="M30" s="6"/>
    </row>
    <row r="31" spans="1:13" ht="18.75">
      <c r="A31" s="67"/>
      <c r="B31" s="83"/>
      <c r="C31" s="83"/>
      <c r="D31" s="83"/>
      <c r="E31" s="83"/>
      <c r="F31" s="83"/>
      <c r="G31" s="83"/>
      <c r="H31" s="80"/>
      <c r="I31" s="67"/>
      <c r="J31" s="67"/>
      <c r="K31" s="67"/>
      <c r="L31" s="6"/>
      <c r="M31" s="6"/>
    </row>
    <row r="32" spans="1:13" ht="18.75">
      <c r="A32" s="67"/>
      <c r="B32" s="1221" t="s">
        <v>360</v>
      </c>
      <c r="C32" s="1221"/>
      <c r="D32" s="1221"/>
      <c r="E32" s="1221"/>
      <c r="F32" s="80"/>
      <c r="G32" s="80"/>
      <c r="H32" s="80"/>
      <c r="I32" s="67"/>
      <c r="J32" s="67"/>
      <c r="K32" s="67"/>
      <c r="L32" s="6"/>
      <c r="M32" s="6"/>
    </row>
    <row r="33" spans="1:13" ht="18.75">
      <c r="A33" s="67"/>
      <c r="B33" s="80"/>
      <c r="C33" s="80"/>
      <c r="D33" s="80"/>
      <c r="E33" s="80"/>
      <c r="F33" s="1215" t="s">
        <v>361</v>
      </c>
      <c r="G33" s="1215"/>
      <c r="H33" s="1215"/>
      <c r="I33" s="67"/>
      <c r="J33" s="67"/>
      <c r="K33" s="67"/>
      <c r="L33" s="6"/>
      <c r="M33" s="6"/>
    </row>
    <row r="34" spans="1:13" ht="18.75">
      <c r="A34" s="67"/>
      <c r="B34" s="80"/>
      <c r="C34" s="80"/>
      <c r="D34" s="80"/>
      <c r="E34" s="82" t="s">
        <v>26</v>
      </c>
      <c r="F34" s="1215" t="str">
        <f>MASTER!C7</f>
        <v>iz/kkukpk;Z</v>
      </c>
      <c r="G34" s="1215"/>
      <c r="H34" s="1215"/>
      <c r="I34" s="67"/>
      <c r="J34" s="67"/>
      <c r="K34" s="67"/>
      <c r="L34" s="6"/>
      <c r="M34" s="6"/>
    </row>
    <row r="35" spans="1:13" ht="18.75">
      <c r="A35" s="67"/>
      <c r="B35" s="80"/>
      <c r="C35" s="80"/>
      <c r="D35" s="80"/>
      <c r="E35" s="80"/>
      <c r="F35" s="1215" t="str">
        <f>MASTER!C8</f>
        <v xml:space="preserve">jktdh; mPp ek/;fed fo|ky; </v>
      </c>
      <c r="G35" s="1215"/>
      <c r="H35" s="1215"/>
      <c r="I35" s="67"/>
      <c r="J35" s="67"/>
      <c r="K35" s="67"/>
      <c r="L35" s="6"/>
      <c r="M35" s="6"/>
    </row>
    <row r="36" spans="1:13" ht="18.75">
      <c r="A36" s="67"/>
      <c r="B36" s="80"/>
      <c r="C36" s="80"/>
      <c r="D36" s="80"/>
      <c r="E36" s="80"/>
      <c r="F36" s="1215" t="str">
        <f>MASTER!C9</f>
        <v>dkadjksyh ftyk &amp; jktleUn</v>
      </c>
      <c r="G36" s="1215"/>
      <c r="H36" s="1215"/>
      <c r="I36" s="67"/>
      <c r="J36" s="67"/>
      <c r="K36" s="67"/>
      <c r="L36" s="6"/>
      <c r="M36" s="6"/>
    </row>
    <row r="37" spans="1:13" ht="18.75">
      <c r="A37" s="67"/>
      <c r="B37" s="80"/>
      <c r="C37" s="80"/>
      <c r="D37" s="80"/>
      <c r="E37" s="80"/>
      <c r="F37" s="80"/>
      <c r="G37" s="80"/>
      <c r="H37" s="80"/>
      <c r="I37" s="67"/>
      <c r="J37" s="67"/>
      <c r="K37" s="67"/>
      <c r="L37" s="6"/>
      <c r="M37" s="6"/>
    </row>
    <row r="38" spans="1:13" ht="18.75">
      <c r="A38" s="67"/>
      <c r="B38" s="80"/>
      <c r="C38" s="80"/>
      <c r="D38" s="80"/>
      <c r="E38" s="80"/>
      <c r="F38" s="80"/>
      <c r="G38" s="80"/>
      <c r="H38" s="80"/>
      <c r="I38" s="67"/>
      <c r="J38" s="67"/>
      <c r="K38" s="67"/>
      <c r="L38" s="6"/>
      <c r="M38" s="6"/>
    </row>
    <row r="39" spans="1:13" ht="18.75">
      <c r="A39" s="67"/>
      <c r="B39" s="80"/>
      <c r="C39" s="80"/>
      <c r="D39" s="80"/>
      <c r="E39" s="80"/>
      <c r="F39" s="80"/>
      <c r="G39" s="80"/>
      <c r="H39" s="80"/>
      <c r="I39" s="67"/>
      <c r="J39" s="67"/>
      <c r="K39" s="67"/>
      <c r="L39" s="6"/>
      <c r="M39" s="6"/>
    </row>
    <row r="40" spans="1:13" ht="18.75">
      <c r="A40" s="67"/>
      <c r="B40" s="80"/>
      <c r="C40" s="80"/>
      <c r="D40" s="80"/>
      <c r="E40" s="80"/>
      <c r="F40" s="80"/>
      <c r="G40" s="80"/>
      <c r="H40" s="80"/>
      <c r="I40" s="67"/>
      <c r="J40" s="67"/>
      <c r="K40" s="67"/>
      <c r="L40" s="6"/>
      <c r="M40" s="6"/>
    </row>
    <row r="41" spans="1:13" ht="18.75">
      <c r="A41" s="67"/>
      <c r="B41" s="80"/>
      <c r="C41" s="80"/>
      <c r="D41" s="80"/>
      <c r="E41" s="80"/>
      <c r="F41" s="80"/>
      <c r="G41" s="80"/>
      <c r="H41" s="80"/>
      <c r="I41" s="67"/>
      <c r="J41" s="67"/>
      <c r="K41" s="67"/>
      <c r="L41" s="6"/>
      <c r="M41" s="6"/>
    </row>
    <row r="42" spans="1:13" ht="18.75">
      <c r="A42" s="67"/>
      <c r="B42" s="80"/>
      <c r="C42" s="80"/>
      <c r="D42" s="80"/>
      <c r="E42" s="80"/>
      <c r="F42" s="80"/>
      <c r="G42" s="80"/>
      <c r="H42" s="80"/>
      <c r="I42" s="67"/>
      <c r="J42" s="67"/>
      <c r="K42" s="67"/>
      <c r="L42" s="6"/>
      <c r="M42" s="6"/>
    </row>
    <row r="43" spans="1:13" ht="18.75">
      <c r="A43" s="67"/>
      <c r="B43" s="80"/>
      <c r="C43" s="80"/>
      <c r="D43" s="80"/>
      <c r="E43" s="80"/>
      <c r="F43" s="80"/>
      <c r="G43" s="80"/>
      <c r="H43" s="80"/>
      <c r="I43" s="67"/>
      <c r="J43" s="67"/>
      <c r="K43" s="67"/>
      <c r="L43" s="6"/>
      <c r="M43" s="6"/>
    </row>
    <row r="44" spans="1:13" ht="18.75">
      <c r="A44" s="67"/>
      <c r="B44" s="80"/>
      <c r="C44" s="80"/>
      <c r="D44" s="80"/>
      <c r="E44" s="80"/>
      <c r="F44" s="80"/>
      <c r="G44" s="80"/>
      <c r="H44" s="80"/>
      <c r="I44" s="67"/>
      <c r="J44" s="67"/>
      <c r="K44" s="67"/>
      <c r="L44" s="6"/>
      <c r="M44" s="6"/>
    </row>
    <row r="45" spans="1:13" ht="18.75">
      <c r="A45" s="67"/>
      <c r="B45" s="80"/>
      <c r="C45" s="80"/>
      <c r="D45" s="80"/>
      <c r="E45" s="80"/>
      <c r="F45" s="80"/>
      <c r="G45" s="80"/>
      <c r="H45" s="80"/>
      <c r="I45" s="67"/>
      <c r="J45" s="67"/>
      <c r="K45" s="67"/>
      <c r="L45" s="6"/>
      <c r="M45" s="6"/>
    </row>
    <row r="46" spans="1:13" ht="18.75">
      <c r="A46" s="67"/>
      <c r="B46" s="80"/>
      <c r="C46" s="80"/>
      <c r="D46" s="80"/>
      <c r="E46" s="80"/>
      <c r="F46" s="80"/>
      <c r="G46" s="80"/>
      <c r="H46" s="80"/>
      <c r="I46" s="67"/>
      <c r="J46" s="67"/>
      <c r="K46" s="67"/>
      <c r="L46" s="6"/>
      <c r="M46" s="6"/>
    </row>
    <row r="47" spans="1:13" ht="15.75">
      <c r="A47" s="67"/>
      <c r="B47" s="67"/>
      <c r="C47" s="67"/>
      <c r="D47" s="67"/>
      <c r="E47" s="67"/>
      <c r="F47" s="67"/>
      <c r="G47" s="67"/>
      <c r="H47" s="67"/>
      <c r="I47" s="67"/>
      <c r="J47" s="67"/>
      <c r="K47" s="67"/>
      <c r="L47" s="6"/>
      <c r="M47" s="6"/>
    </row>
    <row r="48" spans="1:13" ht="15.75">
      <c r="A48" s="67"/>
      <c r="B48" s="67"/>
      <c r="C48" s="67"/>
      <c r="D48" s="67"/>
      <c r="E48" s="67"/>
      <c r="F48" s="67"/>
      <c r="G48" s="67"/>
      <c r="H48" s="67"/>
      <c r="I48" s="67"/>
      <c r="J48" s="67"/>
      <c r="K48" s="67"/>
      <c r="L48" s="6"/>
      <c r="M48" s="6"/>
    </row>
    <row r="49" spans="1:13" ht="15.75">
      <c r="A49" s="67"/>
      <c r="B49" s="67"/>
      <c r="C49" s="67"/>
      <c r="D49" s="67"/>
      <c r="E49" s="67"/>
      <c r="F49" s="67"/>
      <c r="G49" s="67"/>
      <c r="H49" s="67"/>
      <c r="I49" s="67"/>
      <c r="J49" s="67"/>
      <c r="K49" s="67"/>
      <c r="L49" s="6"/>
      <c r="M49" s="6"/>
    </row>
    <row r="50" spans="1:13" ht="15.75">
      <c r="A50" s="67"/>
      <c r="B50" s="67"/>
      <c r="C50" s="67"/>
      <c r="D50" s="67"/>
      <c r="E50" s="67"/>
      <c r="F50" s="67"/>
      <c r="G50" s="67"/>
      <c r="H50" s="67"/>
      <c r="I50" s="67"/>
      <c r="J50" s="67"/>
      <c r="K50" s="67"/>
      <c r="L50" s="6"/>
      <c r="M50" s="6"/>
    </row>
    <row r="51" spans="1:13" ht="15.75">
      <c r="A51" s="67"/>
      <c r="B51" s="67"/>
      <c r="C51" s="67"/>
      <c r="D51" s="67"/>
      <c r="E51" s="67"/>
      <c r="F51" s="67"/>
      <c r="G51" s="67"/>
      <c r="H51" s="67"/>
      <c r="I51" s="67"/>
      <c r="J51" s="67"/>
      <c r="K51" s="67"/>
      <c r="L51" s="6"/>
      <c r="M51" s="6"/>
    </row>
    <row r="52" spans="1:13" ht="15.75">
      <c r="A52" s="67"/>
      <c r="B52" s="67"/>
      <c r="C52" s="67"/>
      <c r="D52" s="67"/>
      <c r="E52" s="67"/>
      <c r="F52" s="67"/>
      <c r="G52" s="67"/>
      <c r="H52" s="67"/>
      <c r="I52" s="67"/>
      <c r="J52" s="67"/>
      <c r="K52" s="67"/>
      <c r="L52" s="6"/>
      <c r="M52" s="6"/>
    </row>
    <row r="53" spans="1:13" ht="15.75">
      <c r="A53" s="67"/>
      <c r="B53" s="67"/>
      <c r="C53" s="67"/>
      <c r="D53" s="67"/>
      <c r="E53" s="67"/>
      <c r="F53" s="67"/>
      <c r="G53" s="67"/>
      <c r="H53" s="67"/>
      <c r="I53" s="67"/>
      <c r="J53" s="67"/>
      <c r="K53" s="67"/>
      <c r="L53" s="6"/>
      <c r="M53" s="6"/>
    </row>
    <row r="54" spans="1:13" ht="15.75">
      <c r="A54" s="67"/>
      <c r="B54" s="67"/>
      <c r="C54" s="67"/>
      <c r="D54" s="67"/>
      <c r="E54" s="67"/>
      <c r="F54" s="67"/>
      <c r="G54" s="67"/>
      <c r="H54" s="67"/>
      <c r="I54" s="67"/>
      <c r="J54" s="67"/>
      <c r="K54" s="67"/>
      <c r="L54" s="6"/>
      <c r="M54" s="6"/>
    </row>
    <row r="55" spans="1:13" ht="15.75">
      <c r="A55" s="67"/>
      <c r="B55" s="67"/>
      <c r="C55" s="67"/>
      <c r="D55" s="67"/>
      <c r="E55" s="67"/>
      <c r="F55" s="67"/>
      <c r="G55" s="67"/>
      <c r="H55" s="67"/>
      <c r="I55" s="67"/>
      <c r="J55" s="67"/>
      <c r="K55" s="67"/>
      <c r="L55" s="6"/>
      <c r="M55" s="6"/>
    </row>
    <row r="56" spans="1:13" ht="15.75">
      <c r="A56" s="67"/>
      <c r="B56" s="67"/>
      <c r="C56" s="67"/>
      <c r="D56" s="67"/>
      <c r="E56" s="67"/>
      <c r="F56" s="67"/>
      <c r="G56" s="67"/>
      <c r="H56" s="67"/>
      <c r="I56" s="67"/>
      <c r="J56" s="67"/>
      <c r="K56" s="67"/>
      <c r="L56" s="6"/>
      <c r="M56" s="6"/>
    </row>
    <row r="57" spans="1:13" ht="15.75">
      <c r="A57" s="67"/>
      <c r="B57" s="67"/>
      <c r="C57" s="67"/>
      <c r="D57" s="67"/>
      <c r="E57" s="67"/>
      <c r="F57" s="67"/>
      <c r="G57" s="67"/>
      <c r="H57" s="67"/>
      <c r="I57" s="67"/>
      <c r="J57" s="67"/>
      <c r="K57" s="67"/>
      <c r="L57" s="6"/>
      <c r="M57" s="6"/>
    </row>
    <row r="58" spans="1:13" ht="15.75">
      <c r="A58" s="67"/>
      <c r="B58" s="67"/>
      <c r="C58" s="67"/>
      <c r="D58" s="67"/>
      <c r="E58" s="67"/>
      <c r="F58" s="67"/>
      <c r="G58" s="67"/>
      <c r="H58" s="67"/>
      <c r="I58" s="67"/>
      <c r="J58" s="67"/>
      <c r="K58" s="67"/>
      <c r="L58" s="6"/>
      <c r="M58" s="6"/>
    </row>
    <row r="59" spans="1:13" ht="15.75">
      <c r="A59" s="67"/>
      <c r="B59" s="67"/>
      <c r="C59" s="67"/>
      <c r="D59" s="67"/>
      <c r="E59" s="67"/>
      <c r="F59" s="67"/>
      <c r="G59" s="67"/>
      <c r="H59" s="67"/>
      <c r="I59" s="67"/>
      <c r="J59" s="67"/>
      <c r="K59" s="67"/>
      <c r="L59" s="6"/>
      <c r="M59" s="6"/>
    </row>
    <row r="60" spans="1:13" ht="15.75">
      <c r="A60" s="67"/>
      <c r="B60" s="67"/>
      <c r="C60" s="67"/>
      <c r="D60" s="67"/>
      <c r="E60" s="67"/>
      <c r="F60" s="67"/>
      <c r="G60" s="67"/>
      <c r="H60" s="67"/>
      <c r="I60" s="67"/>
      <c r="J60" s="67"/>
      <c r="K60" s="67"/>
      <c r="L60" s="6"/>
      <c r="M60" s="6"/>
    </row>
    <row r="61" spans="1:13" ht="15.75">
      <c r="A61" s="67"/>
      <c r="B61" s="67"/>
      <c r="C61" s="67"/>
      <c r="D61" s="67"/>
      <c r="E61" s="67"/>
      <c r="F61" s="67"/>
      <c r="G61" s="67"/>
      <c r="H61" s="67"/>
      <c r="I61" s="67"/>
      <c r="J61" s="67"/>
      <c r="K61" s="67"/>
      <c r="L61" s="6"/>
      <c r="M61" s="6"/>
    </row>
    <row r="62" spans="1:13" ht="15.75">
      <c r="A62" s="67"/>
      <c r="B62" s="67"/>
      <c r="C62" s="67"/>
      <c r="D62" s="67"/>
      <c r="E62" s="67"/>
      <c r="F62" s="67"/>
      <c r="G62" s="67"/>
      <c r="H62" s="67"/>
      <c r="I62" s="67"/>
      <c r="J62" s="67"/>
      <c r="K62" s="67"/>
      <c r="L62" s="6"/>
      <c r="M62" s="6"/>
    </row>
    <row r="63" spans="1:13" ht="15.75">
      <c r="A63" s="67"/>
      <c r="B63" s="67"/>
      <c r="C63" s="67"/>
      <c r="D63" s="67"/>
      <c r="E63" s="67"/>
      <c r="F63" s="67"/>
      <c r="G63" s="67"/>
      <c r="H63" s="67"/>
      <c r="I63" s="67"/>
      <c r="J63" s="67"/>
      <c r="K63" s="67"/>
      <c r="L63" s="6"/>
      <c r="M63" s="6"/>
    </row>
    <row r="64" spans="1:13" ht="15.75">
      <c r="A64" s="67"/>
      <c r="B64" s="67"/>
      <c r="C64" s="67"/>
      <c r="D64" s="67"/>
      <c r="E64" s="67"/>
      <c r="F64" s="67"/>
      <c r="G64" s="67"/>
      <c r="H64" s="67"/>
      <c r="I64" s="67"/>
      <c r="J64" s="67"/>
      <c r="K64" s="67"/>
      <c r="L64" s="6"/>
      <c r="M64" s="6"/>
    </row>
    <row r="65" spans="1:13" ht="15.75">
      <c r="A65" s="67"/>
      <c r="B65" s="67"/>
      <c r="C65" s="67"/>
      <c r="D65" s="67"/>
      <c r="E65" s="67"/>
      <c r="F65" s="67"/>
      <c r="G65" s="67"/>
      <c r="H65" s="67"/>
      <c r="I65" s="67"/>
      <c r="J65" s="67"/>
      <c r="K65" s="67"/>
      <c r="L65" s="6"/>
      <c r="M65" s="6"/>
    </row>
    <row r="66" spans="1:13" ht="15.75">
      <c r="A66" s="67"/>
      <c r="B66" s="67"/>
      <c r="C66" s="67"/>
      <c r="D66" s="67"/>
      <c r="E66" s="67"/>
      <c r="F66" s="67"/>
      <c r="G66" s="67"/>
      <c r="H66" s="67"/>
      <c r="I66" s="67"/>
      <c r="J66" s="67"/>
      <c r="K66" s="67"/>
      <c r="L66" s="6"/>
      <c r="M66" s="6"/>
    </row>
    <row r="67" spans="1:13" ht="15.75">
      <c r="A67" s="67"/>
      <c r="B67" s="67"/>
      <c r="C67" s="67"/>
      <c r="D67" s="67"/>
      <c r="E67" s="67"/>
      <c r="F67" s="67"/>
      <c r="G67" s="67"/>
      <c r="H67" s="67"/>
      <c r="I67" s="67"/>
      <c r="J67" s="67"/>
      <c r="K67" s="67"/>
      <c r="L67" s="6"/>
      <c r="M67" s="6"/>
    </row>
    <row r="68" spans="1:13" ht="15.75">
      <c r="A68" s="67"/>
      <c r="B68" s="67"/>
      <c r="C68" s="67"/>
      <c r="D68" s="67"/>
      <c r="E68" s="67"/>
      <c r="F68" s="67"/>
      <c r="G68" s="67"/>
      <c r="H68" s="67"/>
      <c r="I68" s="67"/>
      <c r="J68" s="67"/>
      <c r="K68" s="67"/>
      <c r="L68" s="6"/>
      <c r="M68" s="6"/>
    </row>
    <row r="69" spans="1:13" ht="15.75">
      <c r="A69" s="67"/>
      <c r="B69" s="67"/>
      <c r="C69" s="67"/>
      <c r="D69" s="67"/>
      <c r="E69" s="67"/>
      <c r="F69" s="67"/>
      <c r="G69" s="67"/>
      <c r="H69" s="67"/>
      <c r="I69" s="67"/>
      <c r="J69" s="67"/>
      <c r="K69" s="67"/>
      <c r="L69" s="6"/>
      <c r="M69" s="6"/>
    </row>
    <row r="70" spans="1:13" ht="15.75">
      <c r="A70" s="67"/>
      <c r="B70" s="67"/>
      <c r="C70" s="67"/>
      <c r="D70" s="67"/>
      <c r="E70" s="67"/>
      <c r="F70" s="67"/>
      <c r="G70" s="67"/>
      <c r="H70" s="67"/>
      <c r="I70" s="67"/>
      <c r="J70" s="67"/>
      <c r="K70" s="67"/>
      <c r="L70" s="6"/>
      <c r="M70" s="6"/>
    </row>
    <row r="71" spans="1:13" ht="15.75">
      <c r="A71" s="67"/>
      <c r="B71" s="67"/>
      <c r="C71" s="67"/>
      <c r="D71" s="67"/>
      <c r="E71" s="67"/>
      <c r="F71" s="67"/>
      <c r="G71" s="67"/>
      <c r="H71" s="67"/>
      <c r="I71" s="67"/>
      <c r="J71" s="67"/>
      <c r="K71" s="67"/>
      <c r="L71" s="6"/>
      <c r="M71" s="6"/>
    </row>
    <row r="72" spans="1:13" ht="15.75">
      <c r="A72" s="67"/>
      <c r="B72" s="67"/>
      <c r="C72" s="67"/>
      <c r="D72" s="67"/>
      <c r="E72" s="67"/>
      <c r="F72" s="67"/>
      <c r="G72" s="67"/>
      <c r="H72" s="67"/>
      <c r="I72" s="67"/>
      <c r="J72" s="67"/>
      <c r="K72" s="67"/>
      <c r="L72" s="6"/>
      <c r="M72" s="6"/>
    </row>
    <row r="73" spans="1:13" ht="15.75">
      <c r="A73" s="67"/>
      <c r="B73" s="67"/>
      <c r="C73" s="67"/>
      <c r="D73" s="67"/>
      <c r="E73" s="67"/>
      <c r="F73" s="67"/>
      <c r="G73" s="67"/>
      <c r="H73" s="67"/>
      <c r="I73" s="67"/>
      <c r="J73" s="67"/>
      <c r="K73" s="67"/>
      <c r="L73" s="6"/>
      <c r="M73" s="6"/>
    </row>
    <row r="74" spans="1:13" ht="15.75">
      <c r="A74" s="67"/>
      <c r="B74" s="67"/>
      <c r="C74" s="67"/>
      <c r="D74" s="67"/>
      <c r="E74" s="67"/>
      <c r="F74" s="67"/>
      <c r="G74" s="67"/>
      <c r="H74" s="67"/>
      <c r="I74" s="67"/>
      <c r="J74" s="67"/>
      <c r="K74" s="67"/>
      <c r="L74" s="6"/>
      <c r="M74" s="6"/>
    </row>
    <row r="75" spans="1:13" ht="15.75">
      <c r="A75" s="67"/>
      <c r="B75" s="67"/>
      <c r="C75" s="67"/>
      <c r="D75" s="67"/>
      <c r="E75" s="67"/>
      <c r="F75" s="67"/>
      <c r="G75" s="67"/>
      <c r="H75" s="67"/>
      <c r="I75" s="67"/>
      <c r="J75" s="67"/>
      <c r="K75" s="67"/>
      <c r="L75" s="6"/>
      <c r="M75" s="6"/>
    </row>
    <row r="76" spans="1:13" ht="15.75">
      <c r="A76" s="67"/>
      <c r="B76" s="67"/>
      <c r="C76" s="67"/>
      <c r="D76" s="67"/>
      <c r="E76" s="67"/>
      <c r="F76" s="67"/>
      <c r="G76" s="67"/>
      <c r="H76" s="67"/>
      <c r="I76" s="67"/>
      <c r="J76" s="67"/>
      <c r="K76" s="67"/>
      <c r="L76" s="6"/>
      <c r="M76" s="6"/>
    </row>
    <row r="77" spans="1:13" ht="15.75">
      <c r="A77" s="67"/>
      <c r="B77" s="67"/>
      <c r="C77" s="67"/>
      <c r="D77" s="67"/>
      <c r="E77" s="67"/>
      <c r="F77" s="67"/>
      <c r="G77" s="67"/>
      <c r="H77" s="67"/>
      <c r="I77" s="67"/>
      <c r="J77" s="67"/>
      <c r="K77" s="67"/>
      <c r="L77" s="6"/>
      <c r="M77" s="6"/>
    </row>
    <row r="78" spans="1:13" ht="15.75">
      <c r="A78" s="67"/>
      <c r="B78" s="67"/>
      <c r="C78" s="67"/>
      <c r="D78" s="67"/>
      <c r="E78" s="67"/>
      <c r="F78" s="67"/>
      <c r="G78" s="67"/>
      <c r="H78" s="67"/>
      <c r="I78" s="67"/>
      <c r="J78" s="67"/>
      <c r="K78" s="67"/>
      <c r="L78" s="6"/>
      <c r="M78" s="6"/>
    </row>
    <row r="79" spans="1:13" ht="15.75">
      <c r="A79" s="67"/>
      <c r="B79" s="67"/>
      <c r="C79" s="67"/>
      <c r="D79" s="67"/>
      <c r="E79" s="67"/>
      <c r="F79" s="67"/>
      <c r="G79" s="67"/>
      <c r="H79" s="67"/>
      <c r="I79" s="67"/>
      <c r="J79" s="67"/>
      <c r="K79" s="67"/>
      <c r="L79" s="6"/>
      <c r="M79" s="6"/>
    </row>
    <row r="80" spans="1:13" ht="15.75">
      <c r="A80" s="67"/>
      <c r="B80" s="67"/>
      <c r="C80" s="67"/>
      <c r="D80" s="67"/>
      <c r="E80" s="67"/>
      <c r="F80" s="67"/>
      <c r="G80" s="67"/>
      <c r="H80" s="67"/>
      <c r="I80" s="67"/>
      <c r="J80" s="67"/>
      <c r="K80" s="67"/>
      <c r="L80" s="6"/>
      <c r="M80" s="6"/>
    </row>
    <row r="81" spans="1:13" ht="15.75">
      <c r="A81" s="67"/>
      <c r="B81" s="67"/>
      <c r="C81" s="67"/>
      <c r="D81" s="67"/>
      <c r="E81" s="67"/>
      <c r="F81" s="67"/>
      <c r="G81" s="67"/>
      <c r="H81" s="67"/>
      <c r="I81" s="67"/>
      <c r="J81" s="67"/>
      <c r="K81" s="67"/>
      <c r="L81" s="6"/>
      <c r="M81" s="6"/>
    </row>
    <row r="82" spans="1:13" ht="15.75">
      <c r="A82" s="67"/>
      <c r="B82" s="67"/>
      <c r="C82" s="67"/>
      <c r="D82" s="67"/>
      <c r="E82" s="67"/>
      <c r="F82" s="67"/>
      <c r="G82" s="67"/>
      <c r="H82" s="67"/>
      <c r="I82" s="67"/>
      <c r="J82" s="67"/>
      <c r="K82" s="67"/>
      <c r="L82" s="6"/>
      <c r="M82" s="6"/>
    </row>
    <row r="83" spans="1:13" ht="15.75">
      <c r="A83" s="67"/>
      <c r="B83" s="67"/>
      <c r="C83" s="67"/>
      <c r="D83" s="67"/>
      <c r="E83" s="67"/>
      <c r="F83" s="67"/>
      <c r="G83" s="67"/>
      <c r="H83" s="67"/>
      <c r="I83" s="67"/>
      <c r="J83" s="67"/>
      <c r="K83" s="67"/>
      <c r="L83" s="6"/>
      <c r="M83" s="6"/>
    </row>
    <row r="84" spans="1:13" ht="15.75">
      <c r="A84" s="67"/>
      <c r="B84" s="67"/>
      <c r="C84" s="67"/>
      <c r="D84" s="67"/>
      <c r="E84" s="67"/>
      <c r="F84" s="67"/>
      <c r="G84" s="67"/>
      <c r="H84" s="67"/>
      <c r="I84" s="67"/>
      <c r="J84" s="67"/>
      <c r="K84" s="67"/>
      <c r="L84" s="6"/>
      <c r="M84" s="6"/>
    </row>
    <row r="85" spans="1:13" ht="15.75">
      <c r="A85" s="67"/>
      <c r="B85" s="67"/>
      <c r="C85" s="67"/>
      <c r="D85" s="67"/>
      <c r="E85" s="67"/>
      <c r="F85" s="67"/>
      <c r="G85" s="67"/>
      <c r="H85" s="67"/>
      <c r="I85" s="67"/>
      <c r="J85" s="67"/>
      <c r="K85" s="67"/>
      <c r="L85" s="6"/>
      <c r="M85" s="6"/>
    </row>
    <row r="86" spans="1:13" ht="15.75">
      <c r="A86" s="67"/>
      <c r="B86" s="67"/>
      <c r="C86" s="67"/>
      <c r="D86" s="67"/>
      <c r="E86" s="67"/>
      <c r="F86" s="67"/>
      <c r="G86" s="67"/>
      <c r="H86" s="67"/>
      <c r="I86" s="67"/>
      <c r="J86" s="67"/>
      <c r="K86" s="67"/>
      <c r="L86" s="6"/>
      <c r="M86" s="6"/>
    </row>
    <row r="87" spans="1:13" ht="15.75">
      <c r="A87" s="67"/>
      <c r="B87" s="67"/>
      <c r="C87" s="67"/>
      <c r="D87" s="67"/>
      <c r="E87" s="67"/>
      <c r="F87" s="67"/>
      <c r="G87" s="67"/>
      <c r="H87" s="67"/>
      <c r="I87" s="67"/>
      <c r="J87" s="67"/>
      <c r="K87" s="67"/>
      <c r="L87" s="6"/>
      <c r="M87" s="6"/>
    </row>
    <row r="88" spans="1:13" ht="15.75">
      <c r="A88" s="67"/>
      <c r="B88" s="67"/>
      <c r="C88" s="67"/>
      <c r="D88" s="67"/>
      <c r="E88" s="67"/>
      <c r="F88" s="67"/>
      <c r="G88" s="67"/>
      <c r="H88" s="67"/>
      <c r="I88" s="67"/>
      <c r="J88" s="67"/>
      <c r="K88" s="67"/>
      <c r="L88" s="6"/>
      <c r="M88" s="6"/>
    </row>
    <row r="89" spans="1:13" ht="15.75">
      <c r="A89" s="67"/>
      <c r="B89" s="67"/>
      <c r="C89" s="67"/>
      <c r="D89" s="67"/>
      <c r="E89" s="67"/>
      <c r="F89" s="67"/>
      <c r="G89" s="67"/>
      <c r="H89" s="67"/>
      <c r="I89" s="67"/>
      <c r="J89" s="67"/>
      <c r="K89" s="67"/>
      <c r="L89" s="6"/>
      <c r="M89" s="6"/>
    </row>
    <row r="90" spans="1:13" ht="15.75">
      <c r="A90" s="67"/>
      <c r="B90" s="67"/>
      <c r="C90" s="67"/>
      <c r="D90" s="67"/>
      <c r="E90" s="67"/>
      <c r="F90" s="67"/>
      <c r="G90" s="67"/>
      <c r="H90" s="67"/>
      <c r="I90" s="67"/>
      <c r="J90" s="67"/>
      <c r="K90" s="67"/>
      <c r="L90" s="6"/>
      <c r="M90" s="6"/>
    </row>
    <row r="91" spans="1:13" ht="15.75">
      <c r="A91" s="67"/>
      <c r="B91" s="67"/>
      <c r="C91" s="67"/>
      <c r="D91" s="67"/>
      <c r="E91" s="67"/>
      <c r="F91" s="67"/>
      <c r="G91" s="67"/>
      <c r="H91" s="67"/>
      <c r="I91" s="67"/>
      <c r="J91" s="67"/>
      <c r="K91" s="67"/>
      <c r="L91" s="6"/>
      <c r="M91" s="6"/>
    </row>
    <row r="92" spans="1:13" ht="15.75">
      <c r="A92" s="67"/>
      <c r="B92" s="67"/>
      <c r="C92" s="67"/>
      <c r="D92" s="67"/>
      <c r="E92" s="67"/>
      <c r="F92" s="67"/>
      <c r="G92" s="67"/>
      <c r="H92" s="67"/>
      <c r="I92" s="67"/>
      <c r="J92" s="67"/>
      <c r="K92" s="67"/>
      <c r="L92" s="6"/>
      <c r="M92" s="6"/>
    </row>
    <row r="93" spans="1:13" ht="15.75">
      <c r="A93" s="67"/>
      <c r="B93" s="67"/>
      <c r="C93" s="67"/>
      <c r="D93" s="67"/>
      <c r="E93" s="67"/>
      <c r="F93" s="67"/>
      <c r="G93" s="67"/>
      <c r="H93" s="67"/>
      <c r="I93" s="67"/>
      <c r="J93" s="67"/>
      <c r="K93" s="67"/>
      <c r="L93" s="6"/>
      <c r="M93" s="6"/>
    </row>
    <row r="94" spans="1:13" ht="15.75">
      <c r="A94" s="67"/>
      <c r="B94" s="67"/>
      <c r="C94" s="67"/>
      <c r="D94" s="67"/>
      <c r="E94" s="67"/>
      <c r="F94" s="67"/>
      <c r="G94" s="67"/>
      <c r="H94" s="67"/>
      <c r="I94" s="67"/>
      <c r="J94" s="67"/>
      <c r="K94" s="67"/>
      <c r="L94" s="6"/>
      <c r="M94" s="6"/>
    </row>
    <row r="95" spans="1:13" ht="15.75">
      <c r="A95" s="67"/>
      <c r="B95" s="67"/>
      <c r="C95" s="67"/>
      <c r="D95" s="67"/>
      <c r="E95" s="67"/>
      <c r="F95" s="67"/>
      <c r="G95" s="67"/>
      <c r="H95" s="67"/>
      <c r="I95" s="67"/>
      <c r="J95" s="67"/>
      <c r="K95" s="67"/>
      <c r="L95" s="6"/>
      <c r="M95" s="6"/>
    </row>
    <row r="96" spans="1:13" ht="15.75">
      <c r="A96" s="67"/>
      <c r="B96" s="67"/>
      <c r="C96" s="67"/>
      <c r="D96" s="67"/>
      <c r="E96" s="67"/>
      <c r="F96" s="67"/>
      <c r="G96" s="67"/>
      <c r="H96" s="67"/>
      <c r="I96" s="67"/>
      <c r="J96" s="67"/>
      <c r="K96" s="67"/>
      <c r="L96" s="6"/>
      <c r="M96" s="6"/>
    </row>
    <row r="97" spans="1:13" ht="15.75">
      <c r="A97" s="67"/>
      <c r="B97" s="67"/>
      <c r="C97" s="67"/>
      <c r="D97" s="67"/>
      <c r="E97" s="67"/>
      <c r="F97" s="67"/>
      <c r="G97" s="67"/>
      <c r="H97" s="67"/>
      <c r="I97" s="67"/>
      <c r="J97" s="67"/>
      <c r="K97" s="67"/>
      <c r="L97" s="6"/>
      <c r="M97" s="6"/>
    </row>
    <row r="98" spans="1:13" ht="15.75">
      <c r="A98" s="67"/>
      <c r="B98" s="67"/>
      <c r="C98" s="67"/>
      <c r="D98" s="67"/>
      <c r="E98" s="67"/>
      <c r="F98" s="67"/>
      <c r="G98" s="67"/>
      <c r="H98" s="67"/>
      <c r="I98" s="67"/>
      <c r="J98" s="67"/>
      <c r="K98" s="67"/>
      <c r="L98" s="6"/>
      <c r="M98" s="6"/>
    </row>
    <row r="99" spans="1:13" ht="15.75">
      <c r="A99" s="67"/>
      <c r="B99" s="67"/>
      <c r="C99" s="67"/>
      <c r="D99" s="67"/>
      <c r="E99" s="67"/>
      <c r="F99" s="67"/>
      <c r="G99" s="67"/>
      <c r="H99" s="67"/>
      <c r="I99" s="67"/>
      <c r="J99" s="67"/>
      <c r="K99" s="67"/>
      <c r="L99" s="6"/>
      <c r="M99" s="6"/>
    </row>
    <row r="100" spans="1:13" ht="15.75">
      <c r="A100" s="67"/>
      <c r="B100" s="67"/>
      <c r="C100" s="67"/>
      <c r="D100" s="67"/>
      <c r="E100" s="67"/>
      <c r="F100" s="67"/>
      <c r="G100" s="67"/>
      <c r="H100" s="67"/>
      <c r="I100" s="67"/>
      <c r="J100" s="67"/>
      <c r="K100" s="67"/>
      <c r="L100" s="6"/>
      <c r="M100" s="6"/>
    </row>
    <row r="101" spans="1:13" ht="15.75">
      <c r="A101" s="67"/>
      <c r="B101" s="67"/>
      <c r="C101" s="67"/>
      <c r="D101" s="67"/>
      <c r="E101" s="67"/>
      <c r="F101" s="67"/>
      <c r="G101" s="67"/>
      <c r="H101" s="67"/>
      <c r="I101" s="67"/>
      <c r="J101" s="67"/>
      <c r="K101" s="67"/>
      <c r="L101" s="6"/>
      <c r="M101" s="6"/>
    </row>
    <row r="102" spans="1:13" ht="15.75">
      <c r="A102" s="67"/>
      <c r="B102" s="67"/>
      <c r="C102" s="67"/>
      <c r="D102" s="67"/>
      <c r="E102" s="67"/>
      <c r="F102" s="67"/>
      <c r="G102" s="67"/>
      <c r="H102" s="67"/>
      <c r="I102" s="67"/>
      <c r="J102" s="67"/>
      <c r="K102" s="67"/>
      <c r="L102" s="6"/>
      <c r="M102" s="6"/>
    </row>
    <row r="103" spans="1:13" ht="15.75">
      <c r="A103" s="67"/>
      <c r="B103" s="67"/>
      <c r="C103" s="67"/>
      <c r="D103" s="67"/>
      <c r="E103" s="67"/>
      <c r="F103" s="67"/>
      <c r="G103" s="67"/>
      <c r="H103" s="67"/>
      <c r="I103" s="67"/>
      <c r="J103" s="67"/>
      <c r="K103" s="67"/>
      <c r="L103" s="6"/>
      <c r="M103" s="6"/>
    </row>
    <row r="104" spans="1:13" ht="15.75">
      <c r="A104" s="67"/>
      <c r="B104" s="67"/>
      <c r="C104" s="67"/>
      <c r="D104" s="67"/>
      <c r="E104" s="67"/>
      <c r="F104" s="67"/>
      <c r="G104" s="67"/>
      <c r="H104" s="67"/>
      <c r="I104" s="67"/>
      <c r="J104" s="67"/>
      <c r="K104" s="67"/>
      <c r="L104" s="6"/>
      <c r="M104" s="6"/>
    </row>
    <row r="105" spans="1:13" ht="15.75">
      <c r="A105" s="67"/>
      <c r="B105" s="67"/>
      <c r="C105" s="67"/>
      <c r="D105" s="67"/>
      <c r="E105" s="67"/>
      <c r="F105" s="67"/>
      <c r="G105" s="67"/>
      <c r="H105" s="67"/>
      <c r="I105" s="67"/>
      <c r="J105" s="67"/>
      <c r="K105" s="67"/>
      <c r="L105" s="6"/>
      <c r="M105" s="6"/>
    </row>
    <row r="106" spans="1:13" ht="15.75">
      <c r="A106" s="67"/>
      <c r="B106" s="67"/>
      <c r="C106" s="67"/>
      <c r="D106" s="67"/>
      <c r="E106" s="67"/>
      <c r="F106" s="67"/>
      <c r="G106" s="67"/>
      <c r="H106" s="67"/>
      <c r="I106" s="67"/>
      <c r="J106" s="67"/>
      <c r="K106" s="67"/>
      <c r="L106" s="6"/>
      <c r="M106" s="6"/>
    </row>
    <row r="107" spans="1:13" ht="15.75">
      <c r="A107" s="67"/>
      <c r="B107" s="67"/>
      <c r="C107" s="67"/>
      <c r="D107" s="67"/>
      <c r="E107" s="67"/>
      <c r="F107" s="67"/>
      <c r="G107" s="67"/>
      <c r="H107" s="67"/>
      <c r="I107" s="67"/>
      <c r="J107" s="67"/>
      <c r="K107" s="67"/>
      <c r="L107" s="6"/>
      <c r="M107" s="6"/>
    </row>
    <row r="108" spans="1:13" ht="15.75">
      <c r="A108" s="67"/>
      <c r="B108" s="67"/>
      <c r="C108" s="67"/>
      <c r="D108" s="67"/>
      <c r="E108" s="67"/>
      <c r="F108" s="67"/>
      <c r="G108" s="67"/>
      <c r="H108" s="67"/>
      <c r="I108" s="67"/>
      <c r="J108" s="67"/>
      <c r="K108" s="67"/>
      <c r="L108" s="6"/>
      <c r="M108" s="6"/>
    </row>
    <row r="109" spans="1:13" ht="15.75">
      <c r="A109" s="67"/>
      <c r="B109" s="67"/>
      <c r="C109" s="67"/>
      <c r="D109" s="67"/>
      <c r="E109" s="67"/>
      <c r="F109" s="67"/>
      <c r="G109" s="67"/>
      <c r="H109" s="67"/>
      <c r="I109" s="67"/>
      <c r="J109" s="67"/>
      <c r="K109" s="67"/>
      <c r="L109" s="6"/>
      <c r="M109" s="6"/>
    </row>
    <row r="110" spans="1:13" ht="15.75">
      <c r="A110" s="67"/>
      <c r="B110" s="67"/>
      <c r="C110" s="67"/>
      <c r="D110" s="67"/>
      <c r="E110" s="67"/>
      <c r="F110" s="67"/>
      <c r="G110" s="67"/>
      <c r="H110" s="67"/>
      <c r="I110" s="67"/>
      <c r="J110" s="67"/>
      <c r="K110" s="67"/>
      <c r="L110" s="6"/>
      <c r="M110" s="6"/>
    </row>
    <row r="111" spans="1:13" ht="15.75">
      <c r="A111" s="67"/>
      <c r="B111" s="67"/>
      <c r="C111" s="67"/>
      <c r="D111" s="67"/>
      <c r="E111" s="67"/>
      <c r="F111" s="67"/>
      <c r="G111" s="67"/>
      <c r="H111" s="67"/>
      <c r="I111" s="67"/>
      <c r="J111" s="67"/>
      <c r="K111" s="67"/>
      <c r="L111" s="6"/>
      <c r="M111" s="6"/>
    </row>
    <row r="112" spans="1:13" ht="15.75">
      <c r="A112" s="67"/>
      <c r="B112" s="67"/>
      <c r="C112" s="67"/>
      <c r="D112" s="67"/>
      <c r="E112" s="67"/>
      <c r="F112" s="67"/>
      <c r="G112" s="67"/>
      <c r="H112" s="67"/>
      <c r="I112" s="67"/>
      <c r="J112" s="67"/>
      <c r="K112" s="67"/>
      <c r="L112" s="6"/>
      <c r="M112" s="6"/>
    </row>
    <row r="113" spans="1:13" ht="15.75">
      <c r="A113" s="67"/>
      <c r="B113" s="67"/>
      <c r="C113" s="67"/>
      <c r="D113" s="67"/>
      <c r="E113" s="67"/>
      <c r="F113" s="67"/>
      <c r="G113" s="67"/>
      <c r="H113" s="67"/>
      <c r="I113" s="67"/>
      <c r="J113" s="67"/>
      <c r="K113" s="67"/>
      <c r="L113" s="6"/>
      <c r="M113" s="6"/>
    </row>
    <row r="114" spans="1:13" ht="15.75">
      <c r="A114" s="67"/>
      <c r="B114" s="67"/>
      <c r="C114" s="67"/>
      <c r="D114" s="67"/>
      <c r="E114" s="67"/>
      <c r="F114" s="67"/>
      <c r="G114" s="67"/>
      <c r="H114" s="67"/>
      <c r="I114" s="67"/>
      <c r="J114" s="67"/>
      <c r="K114" s="67"/>
      <c r="L114" s="6"/>
      <c r="M114" s="6"/>
    </row>
    <row r="115" spans="1:13" ht="15.75">
      <c r="A115" s="67"/>
      <c r="B115" s="67"/>
      <c r="C115" s="67"/>
      <c r="D115" s="67"/>
      <c r="E115" s="67"/>
      <c r="F115" s="67"/>
      <c r="G115" s="67"/>
      <c r="H115" s="67"/>
      <c r="I115" s="67"/>
      <c r="J115" s="67"/>
      <c r="K115" s="67"/>
      <c r="L115" s="6"/>
      <c r="M115" s="6"/>
    </row>
    <row r="116" spans="1:13" ht="15.75">
      <c r="A116" s="67"/>
      <c r="B116" s="67"/>
      <c r="C116" s="67"/>
      <c r="D116" s="67"/>
      <c r="E116" s="67"/>
      <c r="F116" s="67"/>
      <c r="G116" s="67"/>
      <c r="H116" s="67"/>
      <c r="I116" s="67"/>
      <c r="J116" s="67"/>
      <c r="K116" s="67"/>
      <c r="L116" s="6"/>
      <c r="M116" s="6"/>
    </row>
    <row r="117" spans="1:13" ht="15.75">
      <c r="A117" s="67"/>
      <c r="B117" s="67"/>
      <c r="C117" s="67"/>
      <c r="D117" s="67"/>
      <c r="E117" s="67"/>
      <c r="F117" s="67"/>
      <c r="G117" s="67"/>
      <c r="H117" s="67"/>
      <c r="I117" s="67"/>
      <c r="J117" s="67"/>
      <c r="K117" s="67"/>
      <c r="L117" s="6"/>
      <c r="M117" s="6"/>
    </row>
    <row r="118" spans="1:13" ht="15.75">
      <c r="A118" s="67"/>
      <c r="B118" s="67"/>
      <c r="C118" s="67"/>
      <c r="D118" s="67"/>
      <c r="E118" s="67"/>
      <c r="F118" s="67"/>
      <c r="G118" s="67"/>
      <c r="H118" s="67"/>
      <c r="I118" s="67"/>
      <c r="J118" s="67"/>
      <c r="K118" s="67"/>
      <c r="L118" s="6"/>
      <c r="M118" s="6"/>
    </row>
    <row r="119" spans="1:13" ht="15.75">
      <c r="A119" s="67"/>
      <c r="B119" s="67"/>
      <c r="C119" s="67"/>
      <c r="D119" s="67"/>
      <c r="E119" s="67"/>
      <c r="F119" s="67"/>
      <c r="G119" s="67"/>
      <c r="H119" s="67"/>
      <c r="I119" s="67"/>
      <c r="J119" s="67"/>
      <c r="K119" s="67"/>
      <c r="L119" s="6"/>
      <c r="M119" s="6"/>
    </row>
    <row r="120" spans="1:13" ht="15.75">
      <c r="A120" s="67"/>
      <c r="B120" s="67"/>
      <c r="C120" s="67"/>
      <c r="D120" s="67"/>
      <c r="E120" s="67"/>
      <c r="F120" s="67"/>
      <c r="G120" s="67"/>
      <c r="H120" s="67"/>
      <c r="I120" s="67"/>
      <c r="J120" s="67"/>
      <c r="K120" s="67"/>
      <c r="L120" s="6"/>
      <c r="M120" s="6"/>
    </row>
    <row r="121" spans="1:13" ht="15.75">
      <c r="A121" s="67"/>
      <c r="B121" s="67"/>
      <c r="C121" s="67"/>
      <c r="D121" s="67"/>
      <c r="E121" s="67"/>
      <c r="F121" s="67"/>
      <c r="G121" s="67"/>
      <c r="H121" s="67"/>
      <c r="I121" s="67"/>
      <c r="J121" s="67"/>
      <c r="K121" s="67"/>
      <c r="L121" s="6"/>
      <c r="M121" s="6"/>
    </row>
    <row r="122" spans="1:13" ht="15.75">
      <c r="A122" s="67"/>
      <c r="B122" s="67"/>
      <c r="C122" s="67"/>
      <c r="D122" s="67"/>
      <c r="E122" s="67"/>
      <c r="F122" s="67"/>
      <c r="G122" s="67"/>
      <c r="H122" s="67"/>
      <c r="I122" s="67"/>
      <c r="J122" s="67"/>
      <c r="K122" s="67"/>
      <c r="L122" s="6"/>
      <c r="M122" s="6"/>
    </row>
    <row r="123" spans="1:13" ht="15.75">
      <c r="A123" s="67"/>
      <c r="B123" s="67"/>
      <c r="C123" s="67"/>
      <c r="D123" s="67"/>
      <c r="E123" s="67"/>
      <c r="F123" s="67"/>
      <c r="G123" s="67"/>
      <c r="H123" s="67"/>
      <c r="I123" s="67"/>
      <c r="J123" s="67"/>
      <c r="K123" s="67"/>
      <c r="L123" s="6"/>
      <c r="M123" s="6"/>
    </row>
    <row r="124" spans="1:13" ht="15.75">
      <c r="A124" s="67"/>
      <c r="B124" s="67"/>
      <c r="C124" s="67"/>
      <c r="D124" s="67"/>
      <c r="E124" s="67"/>
      <c r="F124" s="67"/>
      <c r="G124" s="67"/>
      <c r="H124" s="67"/>
      <c r="I124" s="67"/>
      <c r="J124" s="67"/>
      <c r="K124" s="67"/>
      <c r="L124" s="6"/>
      <c r="M124" s="6"/>
    </row>
    <row r="125" spans="1:13" ht="15.75">
      <c r="A125" s="67"/>
      <c r="B125" s="67"/>
      <c r="C125" s="67"/>
      <c r="D125" s="67"/>
      <c r="E125" s="67"/>
      <c r="F125" s="67"/>
      <c r="G125" s="67"/>
      <c r="H125" s="67"/>
      <c r="I125" s="67"/>
      <c r="J125" s="67"/>
      <c r="K125" s="67"/>
      <c r="L125" s="6"/>
      <c r="M125" s="6"/>
    </row>
    <row r="126" spans="1:13" ht="15.75">
      <c r="A126" s="67"/>
      <c r="B126" s="67"/>
      <c r="C126" s="67"/>
      <c r="D126" s="67"/>
      <c r="E126" s="67"/>
      <c r="F126" s="67"/>
      <c r="G126" s="67"/>
      <c r="H126" s="67"/>
      <c r="I126" s="67"/>
      <c r="J126" s="67"/>
      <c r="K126" s="67"/>
      <c r="L126" s="6"/>
      <c r="M126" s="6"/>
    </row>
    <row r="127" spans="1:13" ht="15.75">
      <c r="A127" s="67"/>
      <c r="B127" s="67"/>
      <c r="C127" s="67"/>
      <c r="D127" s="67"/>
      <c r="E127" s="67"/>
      <c r="F127" s="67"/>
      <c r="G127" s="67"/>
      <c r="H127" s="67"/>
      <c r="I127" s="67"/>
      <c r="J127" s="67"/>
      <c r="K127" s="67"/>
      <c r="L127" s="6"/>
      <c r="M127" s="6"/>
    </row>
    <row r="128" spans="1:13" ht="15.75">
      <c r="A128" s="67"/>
      <c r="B128" s="67"/>
      <c r="C128" s="67"/>
      <c r="D128" s="67"/>
      <c r="E128" s="67"/>
      <c r="F128" s="67"/>
      <c r="G128" s="67"/>
      <c r="H128" s="67"/>
      <c r="I128" s="67"/>
      <c r="J128" s="67"/>
      <c r="K128" s="67"/>
      <c r="L128" s="6"/>
      <c r="M128" s="6"/>
    </row>
    <row r="129" spans="1:13" ht="15.75">
      <c r="A129" s="67"/>
      <c r="B129" s="67"/>
      <c r="C129" s="67"/>
      <c r="D129" s="67"/>
      <c r="E129" s="67"/>
      <c r="F129" s="67"/>
      <c r="G129" s="67"/>
      <c r="H129" s="67"/>
      <c r="I129" s="67"/>
      <c r="J129" s="67"/>
      <c r="K129" s="67"/>
      <c r="L129" s="6"/>
      <c r="M129" s="6"/>
    </row>
    <row r="130" spans="1:13" ht="15.75">
      <c r="A130" s="67"/>
      <c r="B130" s="67"/>
      <c r="C130" s="67"/>
      <c r="D130" s="67"/>
      <c r="E130" s="67"/>
      <c r="F130" s="67"/>
      <c r="G130" s="67"/>
      <c r="H130" s="67"/>
      <c r="I130" s="67"/>
      <c r="J130" s="67"/>
      <c r="K130" s="67"/>
      <c r="L130" s="6"/>
      <c r="M130" s="6"/>
    </row>
    <row r="131" spans="1:13" ht="15.75">
      <c r="A131" s="67"/>
      <c r="B131" s="67"/>
      <c r="C131" s="67"/>
      <c r="D131" s="67"/>
      <c r="E131" s="67"/>
      <c r="F131" s="67"/>
      <c r="G131" s="67"/>
      <c r="H131" s="67"/>
      <c r="I131" s="67"/>
      <c r="J131" s="67"/>
      <c r="K131" s="67"/>
      <c r="L131" s="6"/>
      <c r="M131" s="6"/>
    </row>
    <row r="132" spans="1:13" ht="15.75">
      <c r="A132" s="67"/>
      <c r="B132" s="67"/>
      <c r="C132" s="67"/>
      <c r="D132" s="67"/>
      <c r="E132" s="67"/>
      <c r="F132" s="67"/>
      <c r="G132" s="67"/>
      <c r="H132" s="67"/>
      <c r="I132" s="67"/>
      <c r="J132" s="67"/>
      <c r="K132" s="67"/>
      <c r="L132" s="6"/>
      <c r="M132" s="6"/>
    </row>
    <row r="133" spans="1:13" ht="15.75">
      <c r="A133" s="67"/>
      <c r="B133" s="67"/>
      <c r="C133" s="67"/>
      <c r="D133" s="67"/>
      <c r="E133" s="67"/>
      <c r="F133" s="67"/>
      <c r="G133" s="67"/>
      <c r="H133" s="67"/>
      <c r="I133" s="67"/>
      <c r="J133" s="67"/>
      <c r="K133" s="67"/>
      <c r="L133" s="6"/>
      <c r="M133" s="6"/>
    </row>
    <row r="134" spans="1:13" ht="15.75">
      <c r="A134" s="67"/>
      <c r="B134" s="67"/>
      <c r="C134" s="67"/>
      <c r="D134" s="67"/>
      <c r="E134" s="67"/>
      <c r="F134" s="67"/>
      <c r="G134" s="67"/>
      <c r="H134" s="67"/>
      <c r="I134" s="67"/>
      <c r="J134" s="67"/>
      <c r="K134" s="67"/>
      <c r="L134" s="6"/>
      <c r="M134" s="6"/>
    </row>
    <row r="135" spans="1:13" ht="15.75">
      <c r="A135" s="67"/>
      <c r="B135" s="67"/>
      <c r="C135" s="67"/>
      <c r="D135" s="67"/>
      <c r="E135" s="67"/>
      <c r="F135" s="67"/>
      <c r="G135" s="67"/>
      <c r="H135" s="67"/>
      <c r="I135" s="67"/>
      <c r="J135" s="67"/>
      <c r="K135" s="67"/>
      <c r="L135" s="6"/>
      <c r="M135" s="6"/>
    </row>
    <row r="136" spans="1:13" ht="15.75">
      <c r="A136" s="67"/>
      <c r="B136" s="67"/>
      <c r="C136" s="67"/>
      <c r="D136" s="67"/>
      <c r="E136" s="67"/>
      <c r="F136" s="67"/>
      <c r="G136" s="67"/>
      <c r="H136" s="67"/>
      <c r="I136" s="67"/>
      <c r="J136" s="67"/>
      <c r="K136" s="67"/>
      <c r="L136" s="6"/>
      <c r="M136" s="6"/>
    </row>
    <row r="137" spans="1:13" ht="15.75">
      <c r="A137" s="67"/>
      <c r="B137" s="67"/>
      <c r="C137" s="67"/>
      <c r="D137" s="67"/>
      <c r="E137" s="67"/>
      <c r="F137" s="67"/>
      <c r="G137" s="67"/>
      <c r="H137" s="67"/>
      <c r="I137" s="67"/>
      <c r="J137" s="67"/>
      <c r="K137" s="67"/>
      <c r="L137" s="6"/>
      <c r="M137" s="6"/>
    </row>
    <row r="138" spans="1:13" ht="15.75">
      <c r="A138" s="67"/>
      <c r="B138" s="67"/>
      <c r="C138" s="67"/>
      <c r="D138" s="67"/>
      <c r="E138" s="67"/>
      <c r="F138" s="67"/>
      <c r="G138" s="67"/>
      <c r="H138" s="67"/>
      <c r="I138" s="67"/>
      <c r="J138" s="67"/>
      <c r="K138" s="67"/>
      <c r="L138" s="6"/>
      <c r="M138" s="6"/>
    </row>
    <row r="139" spans="1:13" ht="15.75">
      <c r="A139" s="67"/>
      <c r="B139" s="67"/>
      <c r="C139" s="67"/>
      <c r="D139" s="67"/>
      <c r="E139" s="67"/>
      <c r="F139" s="67"/>
      <c r="G139" s="67"/>
      <c r="H139" s="67"/>
      <c r="I139" s="67"/>
      <c r="J139" s="67"/>
      <c r="K139" s="67"/>
      <c r="L139" s="6"/>
      <c r="M139" s="6"/>
    </row>
    <row r="140" spans="1:13" ht="15.75">
      <c r="A140" s="67"/>
      <c r="B140" s="67"/>
      <c r="C140" s="67"/>
      <c r="D140" s="67"/>
      <c r="E140" s="67"/>
      <c r="F140" s="67"/>
      <c r="G140" s="67"/>
      <c r="H140" s="67"/>
      <c r="I140" s="67"/>
      <c r="J140" s="67"/>
      <c r="K140" s="67"/>
      <c r="L140" s="6"/>
      <c r="M140" s="6"/>
    </row>
    <row r="141" spans="1:13" ht="15.75">
      <c r="A141" s="67"/>
      <c r="B141" s="67"/>
      <c r="C141" s="67"/>
      <c r="D141" s="67"/>
      <c r="E141" s="67"/>
      <c r="F141" s="67"/>
      <c r="G141" s="67"/>
      <c r="H141" s="67"/>
      <c r="I141" s="67"/>
      <c r="J141" s="67"/>
      <c r="K141" s="67"/>
      <c r="L141" s="6"/>
      <c r="M141" s="6"/>
    </row>
    <row r="142" spans="1:13" ht="15.75">
      <c r="A142" s="67"/>
      <c r="B142" s="67"/>
      <c r="C142" s="67"/>
      <c r="D142" s="67"/>
      <c r="E142" s="67"/>
      <c r="F142" s="67"/>
      <c r="G142" s="67"/>
      <c r="H142" s="67"/>
      <c r="I142" s="67"/>
      <c r="J142" s="67"/>
      <c r="K142" s="67"/>
      <c r="L142" s="6"/>
      <c r="M142" s="6"/>
    </row>
    <row r="143" spans="1:13" ht="15.75">
      <c r="A143" s="67"/>
      <c r="B143" s="67"/>
      <c r="C143" s="67"/>
      <c r="D143" s="67"/>
      <c r="E143" s="67"/>
      <c r="F143" s="67"/>
      <c r="G143" s="67"/>
      <c r="H143" s="67"/>
      <c r="I143" s="67"/>
      <c r="J143" s="67"/>
      <c r="K143" s="67"/>
      <c r="L143" s="6"/>
      <c r="M143" s="6"/>
    </row>
    <row r="144" spans="1:13" ht="15.75">
      <c r="A144" s="67"/>
      <c r="B144" s="67"/>
      <c r="C144" s="67"/>
      <c r="D144" s="67"/>
      <c r="E144" s="67"/>
      <c r="F144" s="67"/>
      <c r="G144" s="67"/>
      <c r="H144" s="67"/>
      <c r="I144" s="67"/>
      <c r="J144" s="67"/>
      <c r="K144" s="67"/>
      <c r="L144" s="6"/>
      <c r="M144" s="6"/>
    </row>
    <row r="145" spans="1:13" ht="15.75">
      <c r="A145" s="67"/>
      <c r="B145" s="67"/>
      <c r="C145" s="67"/>
      <c r="D145" s="67"/>
      <c r="E145" s="67"/>
      <c r="F145" s="67"/>
      <c r="G145" s="67"/>
      <c r="H145" s="67"/>
      <c r="I145" s="67"/>
      <c r="J145" s="67"/>
      <c r="K145" s="67"/>
      <c r="L145" s="6"/>
      <c r="M145" s="6"/>
    </row>
    <row r="146" spans="1:13" ht="15.75">
      <c r="A146" s="67"/>
      <c r="B146" s="67"/>
      <c r="C146" s="67"/>
      <c r="D146" s="67"/>
      <c r="E146" s="67"/>
      <c r="F146" s="67"/>
      <c r="G146" s="67"/>
      <c r="H146" s="67"/>
      <c r="I146" s="67"/>
      <c r="J146" s="67"/>
      <c r="K146" s="67"/>
      <c r="L146" s="6"/>
      <c r="M146" s="6"/>
    </row>
    <row r="147" spans="1:13" ht="15.75">
      <c r="A147" s="67"/>
      <c r="B147" s="67"/>
      <c r="C147" s="67"/>
      <c r="D147" s="67"/>
      <c r="E147" s="67"/>
      <c r="F147" s="67"/>
      <c r="G147" s="67"/>
      <c r="H147" s="67"/>
      <c r="I147" s="67"/>
      <c r="J147" s="67"/>
      <c r="K147" s="67"/>
      <c r="L147" s="6"/>
      <c r="M147" s="6"/>
    </row>
    <row r="148" spans="1:13" ht="15.75">
      <c r="A148" s="67"/>
      <c r="B148" s="67"/>
      <c r="C148" s="67"/>
      <c r="D148" s="67"/>
      <c r="E148" s="67"/>
      <c r="F148" s="6"/>
      <c r="G148" s="6"/>
      <c r="H148" s="6"/>
      <c r="I148" s="67"/>
      <c r="J148" s="67"/>
      <c r="K148" s="67"/>
      <c r="L148" s="6"/>
      <c r="M148" s="6"/>
    </row>
    <row r="149" spans="1:13" ht="15.75">
      <c r="A149" s="6"/>
      <c r="B149" s="6"/>
      <c r="C149" s="6"/>
      <c r="D149" s="6"/>
      <c r="E149" s="6"/>
      <c r="F149" s="6"/>
      <c r="G149" s="6"/>
      <c r="H149" s="6"/>
      <c r="I149" s="6"/>
      <c r="J149" s="6"/>
      <c r="K149" s="6"/>
      <c r="L149" s="6"/>
      <c r="M149" s="6"/>
    </row>
    <row r="150" spans="1:13" ht="15.75">
      <c r="A150" s="6"/>
      <c r="B150" s="6"/>
      <c r="C150" s="6"/>
      <c r="D150" s="6"/>
      <c r="E150" s="6"/>
      <c r="F150" s="6"/>
      <c r="G150" s="6"/>
      <c r="H150" s="6"/>
      <c r="I150" s="6"/>
      <c r="J150" s="6"/>
      <c r="K150" s="6"/>
      <c r="L150" s="6"/>
      <c r="M150" s="6"/>
    </row>
    <row r="151" spans="1:13" ht="15.75">
      <c r="A151" s="6"/>
      <c r="B151" s="6"/>
      <c r="C151" s="6"/>
      <c r="D151" s="6"/>
      <c r="E151" s="6"/>
      <c r="F151" s="6"/>
      <c r="G151" s="6"/>
      <c r="H151" s="6"/>
      <c r="I151" s="6"/>
      <c r="J151" s="6"/>
      <c r="K151" s="6"/>
      <c r="L151" s="6"/>
      <c r="M151" s="6"/>
    </row>
    <row r="152" spans="1:13" ht="15.75">
      <c r="A152" s="6"/>
      <c r="B152" s="6"/>
      <c r="C152" s="6"/>
      <c r="D152" s="6"/>
      <c r="E152" s="6"/>
      <c r="F152" s="6"/>
      <c r="G152" s="6"/>
      <c r="H152" s="6"/>
      <c r="I152" s="6"/>
      <c r="J152" s="6"/>
      <c r="K152" s="6"/>
      <c r="L152" s="6"/>
      <c r="M152" s="6"/>
    </row>
    <row r="153" spans="1:13" ht="15.75">
      <c r="A153" s="6"/>
      <c r="B153" s="6"/>
      <c r="C153" s="6"/>
      <c r="D153" s="6"/>
      <c r="E153" s="6"/>
      <c r="F153" s="6"/>
      <c r="G153" s="6"/>
      <c r="H153" s="6"/>
      <c r="I153" s="6"/>
      <c r="J153" s="6"/>
      <c r="K153" s="6"/>
      <c r="L153" s="6"/>
      <c r="M153" s="6"/>
    </row>
    <row r="154" spans="1:13" ht="15.75">
      <c r="A154" s="6"/>
      <c r="B154" s="6"/>
      <c r="C154" s="6"/>
      <c r="D154" s="6"/>
      <c r="E154" s="6"/>
      <c r="F154" s="6"/>
      <c r="G154" s="6"/>
      <c r="H154" s="6"/>
      <c r="I154" s="6"/>
      <c r="J154" s="6"/>
      <c r="K154" s="6"/>
      <c r="L154" s="6"/>
      <c r="M154" s="6"/>
    </row>
    <row r="155" spans="1:13" ht="15.75">
      <c r="A155" s="6"/>
      <c r="B155" s="6"/>
      <c r="C155" s="6"/>
      <c r="D155" s="6"/>
      <c r="E155" s="6"/>
      <c r="F155" s="6"/>
      <c r="G155" s="6"/>
      <c r="H155" s="6"/>
      <c r="I155" s="6"/>
      <c r="J155" s="6"/>
      <c r="K155" s="6"/>
      <c r="L155" s="6"/>
      <c r="M155" s="6"/>
    </row>
    <row r="156" spans="1:13" ht="15.75">
      <c r="A156" s="6"/>
      <c r="B156" s="6"/>
      <c r="C156" s="6"/>
      <c r="D156" s="6"/>
      <c r="E156" s="6"/>
      <c r="F156" s="6"/>
      <c r="G156" s="6"/>
      <c r="H156" s="6"/>
      <c r="I156" s="6"/>
      <c r="J156" s="6"/>
      <c r="K156" s="6"/>
      <c r="L156" s="6"/>
      <c r="M156" s="6"/>
    </row>
    <row r="157" spans="1:13" ht="15.75">
      <c r="A157" s="6"/>
      <c r="B157" s="6"/>
      <c r="C157" s="6"/>
      <c r="D157" s="6"/>
      <c r="E157" s="6"/>
      <c r="F157" s="6"/>
      <c r="G157" s="6"/>
      <c r="H157" s="6"/>
      <c r="I157" s="6"/>
      <c r="J157" s="6"/>
      <c r="K157" s="6"/>
      <c r="L157" s="6"/>
      <c r="M157" s="6"/>
    </row>
    <row r="158" spans="1:13" ht="15.75">
      <c r="A158" s="6"/>
      <c r="B158" s="6"/>
      <c r="C158" s="6"/>
      <c r="D158" s="6"/>
      <c r="E158" s="6"/>
      <c r="F158" s="6"/>
      <c r="G158" s="6"/>
      <c r="H158" s="6"/>
      <c r="I158" s="6"/>
      <c r="J158" s="6"/>
      <c r="K158" s="6"/>
      <c r="L158" s="6"/>
      <c r="M158" s="6"/>
    </row>
    <row r="159" spans="1:13" ht="15.75">
      <c r="A159" s="6"/>
      <c r="B159" s="6"/>
      <c r="C159" s="6"/>
      <c r="D159" s="6"/>
      <c r="E159" s="6"/>
      <c r="F159" s="6"/>
      <c r="G159" s="6"/>
      <c r="H159" s="6"/>
      <c r="I159" s="6"/>
      <c r="J159" s="6"/>
      <c r="K159" s="6"/>
      <c r="L159" s="6"/>
      <c r="M159" s="6"/>
    </row>
    <row r="160" spans="1:13" ht="15.75">
      <c r="A160" s="6"/>
      <c r="B160" s="6"/>
      <c r="C160" s="6"/>
      <c r="D160" s="6"/>
      <c r="E160" s="6"/>
      <c r="F160" s="6"/>
      <c r="G160" s="6"/>
      <c r="H160" s="6"/>
      <c r="I160" s="6"/>
      <c r="J160" s="6"/>
      <c r="K160" s="6"/>
      <c r="L160" s="6"/>
      <c r="M160" s="6"/>
    </row>
    <row r="161" spans="1:13" ht="15.75">
      <c r="A161" s="6"/>
      <c r="B161" s="6"/>
      <c r="C161" s="6"/>
      <c r="D161" s="6"/>
      <c r="E161" s="6"/>
      <c r="F161" s="6"/>
      <c r="G161" s="6"/>
      <c r="H161" s="6"/>
      <c r="I161" s="6"/>
      <c r="J161" s="6"/>
      <c r="K161" s="6"/>
      <c r="L161" s="6"/>
      <c r="M161" s="6"/>
    </row>
    <row r="162" spans="1:13" ht="15.75">
      <c r="A162" s="6"/>
      <c r="B162" s="6"/>
      <c r="C162" s="6"/>
      <c r="D162" s="6"/>
      <c r="E162" s="6"/>
      <c r="F162" s="6"/>
      <c r="G162" s="6"/>
      <c r="H162" s="6"/>
      <c r="I162" s="6"/>
      <c r="J162" s="6"/>
      <c r="K162" s="6"/>
      <c r="L162" s="6"/>
      <c r="M162" s="6"/>
    </row>
    <row r="163" spans="1:13" ht="15.75">
      <c r="A163" s="6"/>
      <c r="B163" s="6"/>
      <c r="C163" s="6"/>
      <c r="D163" s="6"/>
      <c r="E163" s="6"/>
      <c r="F163" s="6"/>
      <c r="G163" s="6"/>
      <c r="H163" s="6"/>
      <c r="I163" s="6"/>
      <c r="J163" s="6"/>
      <c r="K163" s="6"/>
      <c r="L163" s="6"/>
      <c r="M163" s="6"/>
    </row>
    <row r="164" spans="1:13" ht="15.75">
      <c r="A164" s="6"/>
      <c r="B164" s="6"/>
      <c r="C164" s="6"/>
      <c r="D164" s="6"/>
      <c r="E164" s="6"/>
      <c r="F164" s="6"/>
      <c r="G164" s="6"/>
      <c r="H164" s="6"/>
      <c r="I164" s="6"/>
      <c r="J164" s="6"/>
      <c r="K164" s="6"/>
      <c r="L164" s="6"/>
      <c r="M164" s="6"/>
    </row>
    <row r="165" spans="1:13" ht="15.75">
      <c r="A165" s="6"/>
      <c r="B165" s="6"/>
      <c r="C165" s="6"/>
      <c r="D165" s="6"/>
      <c r="E165" s="6"/>
      <c r="F165" s="6"/>
      <c r="G165" s="6"/>
      <c r="H165" s="6"/>
      <c r="I165" s="6"/>
      <c r="J165" s="6"/>
      <c r="K165" s="6"/>
      <c r="L165" s="6"/>
      <c r="M165" s="6"/>
    </row>
    <row r="166" spans="1:13" ht="15.75">
      <c r="A166" s="6"/>
      <c r="B166" s="6"/>
      <c r="C166" s="6"/>
      <c r="D166" s="6"/>
      <c r="E166" s="6"/>
      <c r="F166" s="6"/>
      <c r="G166" s="6"/>
      <c r="H166" s="6"/>
      <c r="I166" s="6"/>
      <c r="J166" s="6"/>
      <c r="K166" s="6"/>
      <c r="L166" s="6"/>
      <c r="M166" s="6"/>
    </row>
    <row r="167" spans="1:13" ht="15.75">
      <c r="A167" s="6"/>
      <c r="B167" s="6"/>
      <c r="C167" s="6"/>
      <c r="D167" s="6"/>
      <c r="E167" s="6"/>
      <c r="F167" s="6"/>
      <c r="G167" s="6"/>
      <c r="H167" s="6"/>
      <c r="I167" s="6"/>
      <c r="J167" s="6"/>
      <c r="K167" s="6"/>
      <c r="L167" s="6"/>
      <c r="M167" s="6"/>
    </row>
    <row r="168" spans="1:13" ht="15.75">
      <c r="A168" s="6"/>
      <c r="B168" s="6"/>
      <c r="C168" s="6"/>
      <c r="D168" s="6"/>
      <c r="E168" s="6"/>
      <c r="F168" s="6"/>
      <c r="G168" s="6"/>
      <c r="H168" s="6"/>
      <c r="I168" s="6"/>
      <c r="J168" s="6"/>
      <c r="K168" s="6"/>
      <c r="L168" s="6"/>
      <c r="M168" s="6"/>
    </row>
    <row r="169" spans="1:13" ht="15.75">
      <c r="A169" s="6"/>
      <c r="B169" s="6"/>
      <c r="C169" s="6"/>
      <c r="D169" s="6"/>
      <c r="E169" s="6"/>
      <c r="F169" s="6"/>
      <c r="G169" s="6"/>
      <c r="H169" s="6"/>
      <c r="I169" s="6"/>
      <c r="J169" s="6"/>
      <c r="K169" s="6"/>
      <c r="L169" s="6"/>
      <c r="M169" s="6"/>
    </row>
    <row r="170" spans="1:13" ht="15.75">
      <c r="A170" s="6"/>
      <c r="B170" s="6"/>
      <c r="C170" s="6"/>
      <c r="D170" s="6"/>
      <c r="E170" s="6"/>
      <c r="F170" s="6"/>
      <c r="G170" s="6"/>
      <c r="H170" s="6"/>
      <c r="I170" s="6"/>
      <c r="J170" s="6"/>
      <c r="K170" s="6"/>
      <c r="L170" s="6"/>
      <c r="M170" s="6"/>
    </row>
    <row r="171" spans="1:13" ht="15.75">
      <c r="A171" s="6"/>
      <c r="B171" s="6"/>
      <c r="C171" s="6"/>
      <c r="D171" s="6"/>
      <c r="E171" s="6"/>
      <c r="F171" s="6"/>
      <c r="G171" s="6"/>
      <c r="H171" s="6"/>
      <c r="I171" s="6"/>
      <c r="J171" s="6"/>
      <c r="K171" s="6"/>
      <c r="L171" s="6"/>
      <c r="M171" s="6"/>
    </row>
    <row r="172" spans="1:13" ht="15.75">
      <c r="A172" s="6"/>
      <c r="B172" s="6"/>
      <c r="C172" s="6"/>
      <c r="D172" s="6"/>
      <c r="E172" s="6"/>
      <c r="F172" s="6"/>
      <c r="G172" s="6"/>
      <c r="H172" s="6"/>
      <c r="I172" s="6"/>
      <c r="J172" s="6"/>
      <c r="K172" s="6"/>
      <c r="L172" s="6"/>
      <c r="M172" s="6"/>
    </row>
    <row r="173" spans="1:13" ht="15.75">
      <c r="A173" s="6"/>
      <c r="B173" s="6"/>
      <c r="C173" s="6"/>
      <c r="D173" s="6"/>
      <c r="E173" s="6"/>
      <c r="F173" s="6"/>
      <c r="G173" s="6"/>
      <c r="H173" s="6"/>
      <c r="I173" s="6"/>
      <c r="J173" s="6"/>
      <c r="K173" s="6"/>
      <c r="L173" s="6"/>
      <c r="M173" s="6"/>
    </row>
    <row r="174" spans="1:13" ht="15.75">
      <c r="A174" s="6"/>
      <c r="B174" s="6"/>
      <c r="C174" s="6"/>
      <c r="D174" s="6"/>
      <c r="E174" s="6"/>
      <c r="F174" s="6"/>
      <c r="G174" s="6"/>
      <c r="H174" s="6"/>
      <c r="I174" s="6"/>
      <c r="J174" s="6"/>
      <c r="K174" s="6"/>
      <c r="L174" s="6"/>
      <c r="M174" s="6"/>
    </row>
    <row r="175" spans="1:13" ht="15.75">
      <c r="A175" s="6"/>
      <c r="B175" s="6"/>
      <c r="C175" s="6"/>
      <c r="D175" s="6"/>
      <c r="E175" s="6"/>
      <c r="F175" s="6"/>
      <c r="G175" s="6"/>
      <c r="H175" s="6"/>
      <c r="I175" s="6"/>
      <c r="J175" s="6"/>
      <c r="K175" s="6"/>
      <c r="L175" s="6"/>
      <c r="M175" s="6"/>
    </row>
    <row r="176" spans="1:13" ht="15.75">
      <c r="A176" s="6"/>
      <c r="B176" s="6"/>
      <c r="C176" s="6"/>
      <c r="D176" s="6"/>
      <c r="E176" s="6"/>
      <c r="F176" s="6"/>
      <c r="G176" s="6"/>
      <c r="H176" s="6"/>
      <c r="I176" s="6"/>
      <c r="J176" s="6"/>
      <c r="K176" s="6"/>
      <c r="L176" s="6"/>
      <c r="M176" s="6"/>
    </row>
    <row r="177" spans="1:13" ht="15.75">
      <c r="A177" s="6"/>
      <c r="B177" s="6"/>
      <c r="C177" s="6"/>
      <c r="D177" s="6"/>
      <c r="E177" s="6"/>
      <c r="F177" s="6"/>
      <c r="G177" s="6"/>
      <c r="H177" s="6"/>
      <c r="I177" s="6"/>
      <c r="J177" s="6"/>
      <c r="K177" s="6"/>
      <c r="L177" s="6"/>
      <c r="M177" s="6"/>
    </row>
    <row r="178" spans="1:13" ht="15.75">
      <c r="A178" s="6"/>
      <c r="B178" s="6"/>
      <c r="C178" s="6"/>
      <c r="D178" s="6"/>
      <c r="E178" s="6"/>
      <c r="F178" s="6"/>
      <c r="G178" s="6"/>
      <c r="H178" s="6"/>
      <c r="I178" s="6"/>
      <c r="J178" s="6"/>
      <c r="K178" s="6"/>
      <c r="L178" s="6"/>
      <c r="M178" s="6"/>
    </row>
    <row r="179" spans="1:13" ht="15.75">
      <c r="A179" s="6"/>
      <c r="B179" s="6"/>
      <c r="C179" s="6"/>
      <c r="D179" s="6"/>
      <c r="E179" s="6"/>
      <c r="F179" s="6"/>
      <c r="G179" s="6"/>
      <c r="H179" s="6"/>
      <c r="I179" s="6"/>
      <c r="J179" s="6"/>
      <c r="K179" s="6"/>
      <c r="L179" s="6"/>
      <c r="M179" s="6"/>
    </row>
    <row r="180" spans="1:13" ht="15.75">
      <c r="A180" s="6"/>
      <c r="B180" s="6"/>
      <c r="C180" s="6"/>
      <c r="D180" s="6"/>
      <c r="E180" s="6"/>
      <c r="F180" s="6"/>
      <c r="G180" s="6"/>
      <c r="H180" s="6"/>
      <c r="I180" s="6"/>
      <c r="J180" s="6"/>
      <c r="K180" s="6"/>
      <c r="L180" s="6"/>
      <c r="M180" s="6"/>
    </row>
    <row r="181" spans="1:13" ht="15.75">
      <c r="A181" s="6"/>
      <c r="B181" s="6"/>
      <c r="C181" s="6"/>
      <c r="D181" s="6"/>
      <c r="E181" s="6"/>
      <c r="F181" s="6"/>
      <c r="G181" s="6"/>
      <c r="H181" s="6"/>
      <c r="I181" s="6"/>
      <c r="J181" s="6"/>
      <c r="K181" s="6"/>
      <c r="L181" s="6"/>
      <c r="M181" s="6"/>
    </row>
    <row r="182" spans="1:13" ht="15.75">
      <c r="A182" s="6"/>
      <c r="B182" s="6"/>
      <c r="C182" s="6"/>
      <c r="D182" s="6"/>
      <c r="E182" s="6"/>
      <c r="F182" s="6"/>
      <c r="G182" s="6"/>
      <c r="H182" s="6"/>
      <c r="I182" s="6"/>
      <c r="J182" s="6"/>
      <c r="K182" s="6"/>
      <c r="L182" s="6"/>
      <c r="M182" s="6"/>
    </row>
    <row r="183" spans="1:13" ht="15.75">
      <c r="A183" s="6"/>
      <c r="B183" s="6"/>
      <c r="C183" s="6"/>
      <c r="D183" s="6"/>
      <c r="E183" s="6"/>
      <c r="F183" s="6"/>
      <c r="G183" s="6"/>
      <c r="H183" s="6"/>
      <c r="I183" s="6"/>
      <c r="J183" s="6"/>
      <c r="K183" s="6"/>
      <c r="L183" s="6"/>
      <c r="M183" s="6"/>
    </row>
    <row r="184" spans="1:13" ht="15.75">
      <c r="A184" s="6"/>
      <c r="B184" s="6"/>
      <c r="C184" s="6"/>
      <c r="D184" s="6"/>
      <c r="E184" s="6"/>
      <c r="F184" s="6"/>
      <c r="G184" s="6"/>
      <c r="H184" s="6"/>
      <c r="I184" s="6"/>
      <c r="J184" s="6"/>
      <c r="K184" s="6"/>
      <c r="L184" s="6"/>
      <c r="M184" s="6"/>
    </row>
    <row r="185" spans="1:13" ht="15.75">
      <c r="A185" s="6"/>
      <c r="B185" s="6"/>
      <c r="C185" s="6"/>
      <c r="D185" s="6"/>
      <c r="E185" s="6"/>
      <c r="F185" s="6"/>
      <c r="G185" s="6"/>
      <c r="H185" s="6"/>
      <c r="I185" s="6"/>
      <c r="J185" s="6"/>
      <c r="K185" s="6"/>
      <c r="L185" s="6"/>
      <c r="M185" s="6"/>
    </row>
    <row r="186" spans="1:13" ht="15.75">
      <c r="A186" s="6"/>
      <c r="B186" s="6"/>
      <c r="C186" s="6"/>
      <c r="D186" s="6"/>
      <c r="E186" s="6"/>
      <c r="F186" s="6"/>
      <c r="G186" s="6"/>
      <c r="H186" s="6"/>
      <c r="I186" s="6"/>
      <c r="J186" s="6"/>
      <c r="K186" s="6"/>
      <c r="L186" s="6"/>
      <c r="M186" s="6"/>
    </row>
    <row r="187" spans="1:13" ht="15.75">
      <c r="A187" s="6"/>
      <c r="B187" s="6"/>
      <c r="C187" s="6"/>
      <c r="D187" s="6"/>
      <c r="E187" s="6"/>
      <c r="F187" s="6"/>
      <c r="G187" s="6"/>
      <c r="H187" s="6"/>
      <c r="I187" s="6"/>
      <c r="J187" s="6"/>
      <c r="K187" s="6"/>
      <c r="L187" s="6"/>
      <c r="M187" s="6"/>
    </row>
    <row r="188" spans="1:13" ht="15.75">
      <c r="A188" s="6"/>
      <c r="B188" s="6"/>
      <c r="C188" s="6"/>
      <c r="D188" s="6"/>
      <c r="E188" s="6"/>
      <c r="F188" s="6"/>
      <c r="G188" s="6"/>
      <c r="H188" s="6"/>
      <c r="I188" s="6"/>
      <c r="J188" s="6"/>
      <c r="K188" s="6"/>
      <c r="L188" s="6"/>
      <c r="M188" s="6"/>
    </row>
    <row r="189" spans="1:13" ht="15.75">
      <c r="A189" s="6"/>
      <c r="B189" s="6"/>
      <c r="C189" s="6"/>
      <c r="D189" s="6"/>
      <c r="E189" s="6"/>
      <c r="F189" s="6"/>
      <c r="G189" s="6"/>
      <c r="H189" s="6"/>
      <c r="I189" s="6"/>
      <c r="J189" s="6"/>
      <c r="K189" s="6"/>
      <c r="L189" s="6"/>
      <c r="M189" s="6"/>
    </row>
    <row r="190" spans="1:13" ht="15.75">
      <c r="A190" s="6"/>
      <c r="B190" s="6"/>
      <c r="C190" s="6"/>
      <c r="D190" s="6"/>
      <c r="E190" s="6"/>
      <c r="F190" s="6"/>
      <c r="G190" s="6"/>
      <c r="H190" s="6"/>
      <c r="I190" s="6"/>
      <c r="J190" s="6"/>
      <c r="K190" s="6"/>
      <c r="L190" s="6"/>
      <c r="M190" s="6"/>
    </row>
    <row r="191" spans="1:13" ht="15.75">
      <c r="A191" s="6"/>
      <c r="B191" s="6"/>
      <c r="C191" s="6"/>
      <c r="D191" s="6"/>
      <c r="E191" s="6"/>
      <c r="F191" s="6"/>
      <c r="G191" s="6"/>
      <c r="H191" s="6"/>
      <c r="I191" s="6"/>
      <c r="J191" s="6"/>
      <c r="K191" s="6"/>
      <c r="L191" s="6"/>
      <c r="M191" s="6"/>
    </row>
    <row r="192" spans="1:13" ht="15.75">
      <c r="A192" s="6"/>
      <c r="B192" s="6"/>
      <c r="C192" s="6"/>
      <c r="D192" s="6"/>
      <c r="E192" s="6"/>
      <c r="F192" s="6"/>
      <c r="G192" s="6"/>
      <c r="H192" s="6"/>
      <c r="I192" s="6"/>
      <c r="J192" s="6"/>
      <c r="K192" s="6"/>
      <c r="L192" s="6"/>
      <c r="M192" s="6"/>
    </row>
    <row r="193" spans="1:13" ht="15.75">
      <c r="A193" s="6"/>
      <c r="B193" s="6"/>
      <c r="C193" s="6"/>
      <c r="D193" s="6"/>
      <c r="E193" s="6"/>
      <c r="F193" s="6"/>
      <c r="G193" s="6"/>
      <c r="H193" s="6"/>
      <c r="I193" s="6"/>
      <c r="J193" s="6"/>
      <c r="K193" s="6"/>
      <c r="L193" s="6"/>
      <c r="M193" s="6"/>
    </row>
    <row r="194" spans="1:13" ht="15.75">
      <c r="A194" s="6"/>
      <c r="B194" s="6"/>
      <c r="C194" s="6"/>
      <c r="D194" s="6"/>
      <c r="E194" s="6"/>
      <c r="F194" s="6"/>
      <c r="G194" s="6"/>
      <c r="H194" s="6"/>
      <c r="I194" s="6"/>
      <c r="J194" s="6"/>
      <c r="K194" s="6"/>
      <c r="L194" s="6"/>
      <c r="M194" s="6"/>
    </row>
    <row r="195" spans="1:13" ht="15.75">
      <c r="A195" s="6"/>
      <c r="B195" s="6"/>
      <c r="C195" s="6"/>
      <c r="D195" s="6"/>
      <c r="E195" s="6"/>
      <c r="I195" s="6"/>
      <c r="J195" s="6"/>
      <c r="K195" s="6"/>
      <c r="L195" s="6"/>
      <c r="M195" s="6"/>
    </row>
  </sheetData>
  <sheetProtection password="A581" sheet="1" objects="1" scenarios="1" selectLockedCells="1"/>
  <mergeCells count="36">
    <mergeCell ref="B2:H2"/>
    <mergeCell ref="C3:E3"/>
    <mergeCell ref="C4:E4"/>
    <mergeCell ref="C5:E5"/>
    <mergeCell ref="C6:E6"/>
    <mergeCell ref="F3:H3"/>
    <mergeCell ref="F4:H4"/>
    <mergeCell ref="F6:H6"/>
    <mergeCell ref="G5:H5"/>
    <mergeCell ref="C8:E8"/>
    <mergeCell ref="C9:E9"/>
    <mergeCell ref="C10:E10"/>
    <mergeCell ref="C11:E11"/>
    <mergeCell ref="C12:E18"/>
    <mergeCell ref="F33:H33"/>
    <mergeCell ref="F11:H11"/>
    <mergeCell ref="F10:H10"/>
    <mergeCell ref="C20:E20"/>
    <mergeCell ref="F20:H20"/>
    <mergeCell ref="F24:H24"/>
    <mergeCell ref="F36:H36"/>
    <mergeCell ref="B1:E1"/>
    <mergeCell ref="B29:C29"/>
    <mergeCell ref="F35:H35"/>
    <mergeCell ref="F34:H34"/>
    <mergeCell ref="F12:H18"/>
    <mergeCell ref="F19:H19"/>
    <mergeCell ref="C19:E19"/>
    <mergeCell ref="B32:E32"/>
    <mergeCell ref="B30:G30"/>
    <mergeCell ref="F23:H23"/>
    <mergeCell ref="B26:H26"/>
    <mergeCell ref="B27:H27"/>
    <mergeCell ref="C7:E7"/>
    <mergeCell ref="F7:H7"/>
    <mergeCell ref="F9:H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4.xml><?xml version="1.0" encoding="utf-8"?>
<worksheet xmlns="http://schemas.openxmlformats.org/spreadsheetml/2006/main" xmlns:r="http://schemas.openxmlformats.org/officeDocument/2006/relationships">
  <sheetPr codeName="Sheet5">
    <tabColor rgb="FF7030A0"/>
  </sheetPr>
  <dimension ref="A1:H41"/>
  <sheetViews>
    <sheetView workbookViewId="0">
      <selection activeCell="P24" sqref="P24"/>
    </sheetView>
  </sheetViews>
  <sheetFormatPr defaultRowHeight="20.25"/>
  <cols>
    <col min="1" max="1" width="6.28515625" style="8" customWidth="1"/>
    <col min="2" max="2" width="17.28515625" style="8" customWidth="1"/>
    <col min="3" max="3" width="15.85546875" style="8" customWidth="1"/>
    <col min="4" max="4" width="18.7109375" style="8" customWidth="1"/>
    <col min="5" max="5" width="11.140625" style="8" customWidth="1"/>
    <col min="6" max="6" width="8.42578125" style="8" customWidth="1"/>
    <col min="7" max="7" width="14" style="8" customWidth="1"/>
    <col min="8" max="16384" width="9.140625" style="8"/>
  </cols>
  <sheetData>
    <row r="1" spans="1:8">
      <c r="B1" s="1206" t="s">
        <v>1240</v>
      </c>
      <c r="C1" s="1206"/>
      <c r="D1" s="1206"/>
      <c r="E1" s="699">
        <v>1</v>
      </c>
    </row>
    <row r="2" spans="1:8">
      <c r="A2" s="1239" t="str">
        <f>MASTER!C6</f>
        <v>Jh ckyd`".k fo/kk Hkou jktdh; mPp ek/;fed fo|ky; dkadjksyh ftyk &amp; jktleUn</v>
      </c>
      <c r="B2" s="1239"/>
      <c r="C2" s="1239"/>
      <c r="D2" s="1239"/>
      <c r="E2" s="1239"/>
      <c r="F2" s="1239"/>
      <c r="G2" s="1239"/>
      <c r="H2" s="1239"/>
    </row>
    <row r="3" spans="1:8">
      <c r="A3" s="1234" t="s">
        <v>450</v>
      </c>
      <c r="B3" s="1234"/>
      <c r="C3" s="1234"/>
      <c r="D3" s="1234"/>
      <c r="E3" s="1234"/>
      <c r="F3" s="1234"/>
      <c r="G3" s="1234"/>
    </row>
    <row r="4" spans="1:8">
      <c r="A4" s="165"/>
      <c r="B4" s="1234" t="str">
        <f>(INDEX(MASTER!B13:B47,MATCH('LEAVE SENCTION ORDER'!E1,MASTER!A13:A47,0)))</f>
        <v>Jh izeksn dqekj ikyhoky</v>
      </c>
      <c r="C4" s="1234"/>
      <c r="D4" s="319" t="s">
        <v>7</v>
      </c>
      <c r="E4" s="1202" t="str">
        <f>(INDEX(MASTER!C13:C47,MATCH('LEAVE SENCTION ORDER'!E1,MASTER!A13:A47,0)))</f>
        <v>प्रधानाचार्य</v>
      </c>
      <c r="F4" s="1202"/>
      <c r="G4" s="1202"/>
      <c r="H4" s="1202"/>
    </row>
    <row r="5" spans="1:8">
      <c r="A5" s="166" t="s">
        <v>463</v>
      </c>
      <c r="B5" s="166"/>
      <c r="C5" s="166"/>
      <c r="D5" s="166"/>
      <c r="E5" s="166"/>
      <c r="F5" s="166"/>
      <c r="G5" s="166"/>
    </row>
    <row r="6" spans="1:8">
      <c r="A6" s="1238" t="s">
        <v>464</v>
      </c>
      <c r="B6" s="1240" t="s">
        <v>401</v>
      </c>
      <c r="C6" s="1240"/>
      <c r="D6" s="1238" t="s">
        <v>465</v>
      </c>
      <c r="E6" s="1238" t="s">
        <v>466</v>
      </c>
      <c r="F6" s="1238"/>
      <c r="G6" s="1238"/>
    </row>
    <row r="7" spans="1:8">
      <c r="A7" s="1238"/>
      <c r="B7" s="328" t="s">
        <v>41</v>
      </c>
      <c r="C7" s="328" t="s">
        <v>42</v>
      </c>
      <c r="D7" s="1238"/>
      <c r="E7" s="1238"/>
      <c r="F7" s="1238"/>
      <c r="G7" s="1238"/>
    </row>
    <row r="8" spans="1:8">
      <c r="A8" s="164">
        <f>A29</f>
        <v>1</v>
      </c>
      <c r="B8" s="168">
        <f>(INDEX(MASTER!I13:I47,MATCH('LEAVE SENCTION ORDER'!E1,MASTER!A13:A47,0)))</f>
        <v>44197</v>
      </c>
      <c r="C8" s="168">
        <f>(INDEX(MASTER!J13:J47,MATCH('LEAVE SENCTION ORDER'!E1,MASTER!A13:A47,0)))</f>
        <v>44203</v>
      </c>
      <c r="D8" s="169">
        <f>(INDEX(MASTER!K13:K47,MATCH('LEAVE SENCTION ORDER'!E1,MASTER!A13:A47,0)))</f>
        <v>7</v>
      </c>
      <c r="E8" s="1241" t="str">
        <f>(INDEX(MASTER!L13:L47,MATCH('LEAVE SENCTION ORDER'!E1,MASTER!A13:A47,0)))</f>
        <v>रूपांतरित अवकाश</v>
      </c>
      <c r="F8" s="1241"/>
      <c r="G8" s="1241"/>
    </row>
    <row r="9" spans="1:8">
      <c r="A9" s="170"/>
      <c r="B9" s="144"/>
      <c r="C9" s="144"/>
      <c r="D9" s="144"/>
      <c r="E9" s="144"/>
      <c r="F9" s="144"/>
      <c r="G9" s="144"/>
    </row>
    <row r="10" spans="1:8">
      <c r="A10" s="170"/>
      <c r="B10" s="144"/>
      <c r="C10" s="144"/>
      <c r="D10" s="144"/>
      <c r="E10" s="1242" t="s">
        <v>467</v>
      </c>
      <c r="F10" s="1242"/>
      <c r="G10" s="144"/>
    </row>
    <row r="11" spans="1:8">
      <c r="A11" s="170"/>
      <c r="B11" s="170"/>
      <c r="C11" s="170"/>
      <c r="D11" s="170"/>
      <c r="E11" s="170"/>
      <c r="F11" s="170"/>
      <c r="G11" s="170"/>
    </row>
    <row r="12" spans="1:8">
      <c r="A12" s="1209" t="s">
        <v>2619</v>
      </c>
      <c r="B12" s="1209"/>
      <c r="C12" s="1209"/>
      <c r="D12" s="1209"/>
      <c r="E12" s="1209"/>
      <c r="F12" s="1209"/>
      <c r="G12" s="1209"/>
      <c r="H12" s="1209"/>
    </row>
    <row r="13" spans="1:8">
      <c r="A13" s="165" t="s">
        <v>468</v>
      </c>
      <c r="B13" s="165"/>
      <c r="C13" s="165"/>
      <c r="D13" s="165"/>
      <c r="E13" s="165"/>
      <c r="F13" s="165"/>
      <c r="G13" s="165"/>
    </row>
    <row r="14" spans="1:8">
      <c r="A14" s="165"/>
      <c r="B14" s="165" t="s">
        <v>469</v>
      </c>
      <c r="C14" s="165"/>
      <c r="D14" s="165"/>
      <c r="E14" s="165"/>
      <c r="F14" s="165"/>
      <c r="G14" s="165"/>
    </row>
    <row r="15" spans="1:8">
      <c r="A15" s="165"/>
      <c r="B15" s="165" t="s">
        <v>1574</v>
      </c>
      <c r="C15" s="1243" t="str">
        <f>B4</f>
        <v>Jh izeksn dqekj ikyhoky</v>
      </c>
      <c r="D15" s="1243"/>
      <c r="E15" s="1202" t="str">
        <f>E4</f>
        <v>प्रधानाचार्य</v>
      </c>
      <c r="F15" s="1202"/>
      <c r="G15" s="1202"/>
    </row>
    <row r="16" spans="1:8">
      <c r="A16" s="165"/>
      <c r="B16" s="165" t="s">
        <v>471</v>
      </c>
      <c r="C16" s="1243" t="str">
        <f>C15</f>
        <v>Jh izeksn dqekj ikyhoky</v>
      </c>
      <c r="D16" s="1243"/>
      <c r="E16" s="1202" t="str">
        <f>E15</f>
        <v>प्रधानाचार्य</v>
      </c>
      <c r="F16" s="1202"/>
      <c r="G16" s="1202"/>
    </row>
    <row r="17" spans="1:7">
      <c r="A17" s="165"/>
      <c r="B17" s="165" t="s">
        <v>472</v>
      </c>
      <c r="C17" s="165"/>
      <c r="D17" s="165"/>
      <c r="E17" s="165"/>
      <c r="F17" s="165"/>
      <c r="G17" s="165"/>
    </row>
    <row r="18" spans="1:7">
      <c r="A18" s="165"/>
      <c r="B18" s="165"/>
      <c r="C18" s="165"/>
      <c r="D18" s="165"/>
      <c r="E18" s="165"/>
      <c r="F18" s="165"/>
      <c r="G18" s="165"/>
    </row>
    <row r="19" spans="1:7">
      <c r="A19" s="170"/>
      <c r="B19" s="170"/>
      <c r="C19" s="170"/>
      <c r="D19" s="170"/>
      <c r="E19" s="1242" t="s">
        <v>467</v>
      </c>
      <c r="F19" s="1242"/>
      <c r="G19" s="170"/>
    </row>
    <row r="20" spans="1:7">
      <c r="A20" s="170"/>
      <c r="B20" s="170"/>
      <c r="C20" s="170"/>
      <c r="D20" s="170"/>
      <c r="E20" s="171"/>
      <c r="F20" s="144"/>
      <c r="G20" s="170"/>
    </row>
    <row r="21" spans="1:7">
      <c r="A21" s="170"/>
      <c r="B21" s="170"/>
      <c r="C21" s="170"/>
      <c r="D21" s="170"/>
      <c r="E21" s="171"/>
      <c r="F21" s="144"/>
      <c r="G21" s="170"/>
    </row>
    <row r="22" spans="1:7">
      <c r="A22" s="1234"/>
      <c r="B22" s="1234"/>
      <c r="C22" s="1234"/>
      <c r="D22" s="1234"/>
      <c r="E22" s="1234"/>
      <c r="F22" s="1234"/>
      <c r="G22" s="1234"/>
    </row>
    <row r="23" spans="1:7">
      <c r="A23" s="1234" t="s">
        <v>462</v>
      </c>
      <c r="B23" s="1234"/>
      <c r="C23" s="1234"/>
      <c r="D23" s="1234"/>
      <c r="E23" s="1234"/>
      <c r="F23" s="1234"/>
      <c r="G23" s="1234"/>
    </row>
    <row r="24" spans="1:7">
      <c r="A24" s="1234" t="s">
        <v>450</v>
      </c>
      <c r="B24" s="1234"/>
      <c r="C24" s="1234"/>
      <c r="D24" s="1234"/>
      <c r="E24" s="1234"/>
      <c r="F24" s="1234"/>
      <c r="G24" s="1234"/>
    </row>
    <row r="25" spans="1:7">
      <c r="A25" s="165"/>
      <c r="B25" s="1234" t="str">
        <f>B4</f>
        <v>Jh izeksn dqekj ikyhoky</v>
      </c>
      <c r="C25" s="1234"/>
      <c r="D25" s="319" t="s">
        <v>7</v>
      </c>
      <c r="E25" s="1202" t="str">
        <f>E4</f>
        <v>प्रधानाचार्य</v>
      </c>
      <c r="F25" s="1202"/>
      <c r="G25" s="1202"/>
    </row>
    <row r="26" spans="1:7">
      <c r="A26" s="166" t="s">
        <v>463</v>
      </c>
      <c r="B26" s="166"/>
      <c r="C26" s="166"/>
      <c r="D26" s="166"/>
      <c r="E26" s="166"/>
      <c r="F26" s="166"/>
      <c r="G26" s="166"/>
    </row>
    <row r="27" spans="1:7">
      <c r="A27" s="1238" t="s">
        <v>464</v>
      </c>
      <c r="B27" s="1240" t="s">
        <v>401</v>
      </c>
      <c r="C27" s="1240"/>
      <c r="D27" s="1238" t="s">
        <v>465</v>
      </c>
      <c r="E27" s="1238" t="s">
        <v>466</v>
      </c>
      <c r="F27" s="1238"/>
      <c r="G27" s="1238"/>
    </row>
    <row r="28" spans="1:7">
      <c r="A28" s="1238"/>
      <c r="B28" s="167" t="s">
        <v>41</v>
      </c>
      <c r="C28" s="167" t="s">
        <v>42</v>
      </c>
      <c r="D28" s="1238"/>
      <c r="E28" s="1238"/>
      <c r="F28" s="1238"/>
      <c r="G28" s="1238"/>
    </row>
    <row r="29" spans="1:7">
      <c r="A29" s="164">
        <v>1</v>
      </c>
      <c r="B29" s="168">
        <f>B8</f>
        <v>44197</v>
      </c>
      <c r="C29" s="168">
        <f>C8</f>
        <v>44203</v>
      </c>
      <c r="D29" s="169">
        <f>D8</f>
        <v>7</v>
      </c>
      <c r="E29" s="1235" t="str">
        <f>E8</f>
        <v>रूपांतरित अवकाश</v>
      </c>
      <c r="F29" s="1236"/>
      <c r="G29" s="1237"/>
    </row>
    <row r="30" spans="1:7">
      <c r="A30" s="170"/>
      <c r="B30" s="144"/>
      <c r="C30" s="144"/>
      <c r="D30" s="144"/>
      <c r="E30" s="144"/>
      <c r="F30" s="144"/>
      <c r="G30" s="144"/>
    </row>
    <row r="31" spans="1:7">
      <c r="A31" s="170"/>
      <c r="B31" s="144"/>
      <c r="C31" s="144"/>
      <c r="D31" s="144"/>
      <c r="E31" s="1242" t="s">
        <v>467</v>
      </c>
      <c r="F31" s="1242"/>
      <c r="G31" s="144"/>
    </row>
    <row r="32" spans="1:7">
      <c r="A32" s="170"/>
      <c r="B32" s="170"/>
      <c r="C32" s="170"/>
      <c r="D32" s="170"/>
      <c r="E32" s="170"/>
      <c r="F32" s="170"/>
      <c r="G32" s="170"/>
    </row>
    <row r="33" spans="1:8">
      <c r="A33" s="1244" t="str">
        <f>A12</f>
        <v>Øekad@jkmekfo@dakdjksyh@laLFkkiu@Qk&amp;104@2020&amp;21@          fnukad  19@01@2021</v>
      </c>
      <c r="B33" s="1244"/>
      <c r="C33" s="1244"/>
      <c r="D33" s="1244"/>
      <c r="E33" s="1244"/>
      <c r="F33" s="1244"/>
      <c r="G33" s="1244"/>
      <c r="H33" s="1244"/>
    </row>
    <row r="34" spans="1:8">
      <c r="A34" s="165" t="s">
        <v>468</v>
      </c>
      <c r="B34" s="165"/>
      <c r="C34" s="165"/>
      <c r="D34" s="165"/>
      <c r="E34" s="165"/>
      <c r="F34" s="165"/>
      <c r="G34" s="165"/>
    </row>
    <row r="35" spans="1:8">
      <c r="A35" s="165"/>
      <c r="B35" s="165" t="s">
        <v>469</v>
      </c>
      <c r="C35" s="165"/>
      <c r="D35" s="165"/>
      <c r="E35" s="165"/>
      <c r="F35" s="165"/>
      <c r="G35" s="165"/>
    </row>
    <row r="36" spans="1:8">
      <c r="A36" s="165"/>
      <c r="B36" s="165" t="s">
        <v>470</v>
      </c>
      <c r="C36" s="1243" t="str">
        <f>C16</f>
        <v>Jh izeksn dqekj ikyhoky</v>
      </c>
      <c r="D36" s="1243"/>
      <c r="E36" s="1202" t="str">
        <f>E16</f>
        <v>प्रधानाचार्य</v>
      </c>
      <c r="F36" s="1202"/>
      <c r="G36" s="1202"/>
    </row>
    <row r="37" spans="1:8">
      <c r="A37" s="165"/>
      <c r="B37" s="165" t="s">
        <v>471</v>
      </c>
      <c r="C37" s="1243" t="str">
        <f>C36</f>
        <v>Jh izeksn dqekj ikyhoky</v>
      </c>
      <c r="D37" s="1243"/>
      <c r="E37" s="1202" t="str">
        <f>E36</f>
        <v>प्रधानाचार्य</v>
      </c>
      <c r="F37" s="1202"/>
      <c r="G37" s="1202"/>
    </row>
    <row r="38" spans="1:8">
      <c r="A38" s="165"/>
      <c r="B38" s="165" t="s">
        <v>472</v>
      </c>
      <c r="C38" s="165"/>
      <c r="D38" s="165"/>
      <c r="E38" s="165"/>
      <c r="F38" s="165"/>
      <c r="G38" s="165"/>
    </row>
    <row r="39" spans="1:8">
      <c r="A39" s="165"/>
      <c r="B39" s="165"/>
      <c r="C39" s="165"/>
      <c r="D39" s="165"/>
      <c r="E39" s="165"/>
      <c r="F39" s="165"/>
      <c r="G39" s="165"/>
    </row>
    <row r="40" spans="1:8">
      <c r="A40" s="170"/>
      <c r="B40" s="170"/>
      <c r="C40" s="170"/>
      <c r="D40" s="170"/>
      <c r="E40" s="1242" t="s">
        <v>467</v>
      </c>
      <c r="F40" s="1242"/>
      <c r="G40" s="170"/>
    </row>
    <row r="41" spans="1:8">
      <c r="A41" s="170"/>
      <c r="B41" s="170"/>
      <c r="C41" s="170"/>
      <c r="D41" s="170"/>
      <c r="E41" s="170"/>
      <c r="F41" s="170"/>
      <c r="G41" s="170"/>
    </row>
  </sheetData>
  <sheetProtection password="A581" sheet="1" objects="1" scenarios="1" selectLockedCells="1"/>
  <mergeCells count="34">
    <mergeCell ref="E15:G15"/>
    <mergeCell ref="E16:G16"/>
    <mergeCell ref="E40:F40"/>
    <mergeCell ref="C37:D37"/>
    <mergeCell ref="E37:G37"/>
    <mergeCell ref="C15:D15"/>
    <mergeCell ref="C16:D16"/>
    <mergeCell ref="B25:C25"/>
    <mergeCell ref="E36:G36"/>
    <mergeCell ref="B27:C27"/>
    <mergeCell ref="C36:D36"/>
    <mergeCell ref="A33:H33"/>
    <mergeCell ref="E19:F19"/>
    <mergeCell ref="E31:F31"/>
    <mergeCell ref="A27:A28"/>
    <mergeCell ref="D27:D28"/>
    <mergeCell ref="B1:D1"/>
    <mergeCell ref="A2:H2"/>
    <mergeCell ref="E4:H4"/>
    <mergeCell ref="A12:H12"/>
    <mergeCell ref="A3:G3"/>
    <mergeCell ref="A6:A7"/>
    <mergeCell ref="B6:C6"/>
    <mergeCell ref="D6:D7"/>
    <mergeCell ref="E6:G7"/>
    <mergeCell ref="E8:G8"/>
    <mergeCell ref="B4:C4"/>
    <mergeCell ref="E10:F10"/>
    <mergeCell ref="E25:G25"/>
    <mergeCell ref="A23:G23"/>
    <mergeCell ref="A22:G22"/>
    <mergeCell ref="A24:G24"/>
    <mergeCell ref="E29:G29"/>
    <mergeCell ref="E27:G28"/>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5.xml><?xml version="1.0" encoding="utf-8"?>
<worksheet xmlns="http://schemas.openxmlformats.org/spreadsheetml/2006/main" xmlns:r="http://schemas.openxmlformats.org/officeDocument/2006/relationships">
  <sheetPr>
    <tabColor rgb="FF7030A0"/>
  </sheetPr>
  <dimension ref="A1:G43"/>
  <sheetViews>
    <sheetView workbookViewId="0">
      <selection activeCell="P24" sqref="P24"/>
    </sheetView>
  </sheetViews>
  <sheetFormatPr defaultRowHeight="14.25"/>
  <cols>
    <col min="1" max="1" width="4.42578125" style="5" customWidth="1"/>
    <col min="2" max="2" width="58.28515625" style="5" customWidth="1"/>
    <col min="3" max="3" width="3.5703125" style="5" customWidth="1"/>
    <col min="4" max="4" width="33.28515625" style="5" customWidth="1"/>
    <col min="5" max="5" width="9.140625" style="5" customWidth="1"/>
    <col min="6" max="6" width="16.5703125" style="5" customWidth="1"/>
    <col min="7" max="7" width="11.140625" style="5" customWidth="1"/>
    <col min="8" max="8" width="18.42578125" style="5" customWidth="1"/>
    <col min="9" max="9" width="3" style="5" customWidth="1"/>
    <col min="10" max="16384" width="9.140625" style="5"/>
  </cols>
  <sheetData>
    <row r="1" spans="1:7" ht="18.75">
      <c r="B1" s="559" t="s">
        <v>1240</v>
      </c>
      <c r="C1" s="558"/>
      <c r="D1" s="699">
        <v>1</v>
      </c>
    </row>
    <row r="3" spans="1:7" ht="27" customHeight="1">
      <c r="A3" s="1245" t="s">
        <v>1975</v>
      </c>
      <c r="B3" s="1246"/>
      <c r="C3" s="1246"/>
      <c r="D3" s="1247"/>
      <c r="E3" s="547"/>
      <c r="F3" s="547"/>
      <c r="G3" s="547"/>
    </row>
    <row r="4" spans="1:7" ht="27" customHeight="1">
      <c r="A4" s="549">
        <v>1</v>
      </c>
      <c r="B4" s="550" t="s">
        <v>1976</v>
      </c>
      <c r="C4" s="551" t="s">
        <v>1977</v>
      </c>
      <c r="D4" s="433" t="str">
        <f>(INDEX(MASTER!B13:B47,MATCH('APPLICATION FOR CHILD CARE LEAV'!D1,MASTER!A13:A47,0)))</f>
        <v>Jh izeksn dqekj ikyhoky</v>
      </c>
      <c r="E4" s="552"/>
      <c r="F4" s="552"/>
      <c r="G4" s="547"/>
    </row>
    <row r="5" spans="1:7" ht="27" customHeight="1">
      <c r="A5" s="549">
        <v>2</v>
      </c>
      <c r="B5" s="550" t="s">
        <v>1978</v>
      </c>
      <c r="C5" s="551" t="s">
        <v>1977</v>
      </c>
      <c r="D5" s="550" t="str">
        <f>(INDEX(MASTER!C13:C47,MATCH('APPLICATION FOR CHILD CARE LEAV'!D1,MASTER!A13:A47,0)))</f>
        <v>प्रधानाचार्य</v>
      </c>
      <c r="E5" s="552"/>
      <c r="F5" s="552"/>
      <c r="G5" s="547"/>
    </row>
    <row r="6" spans="1:7" ht="45" customHeight="1">
      <c r="A6" s="549">
        <v>3</v>
      </c>
      <c r="B6" s="550" t="s">
        <v>1979</v>
      </c>
      <c r="C6" s="551" t="s">
        <v>1977</v>
      </c>
      <c r="D6" s="560" t="str">
        <f>MASTER!$C$6</f>
        <v>Jh ckyd`".k fo/kk Hkou jktdh; mPp ek/;fed fo|ky; dkadjksyh ftyk &amp; jktleUn</v>
      </c>
      <c r="E6" s="552"/>
      <c r="F6" s="552"/>
      <c r="G6" s="547"/>
    </row>
    <row r="7" spans="1:7" ht="57.75" customHeight="1">
      <c r="A7" s="549">
        <v>4</v>
      </c>
      <c r="B7" s="550" t="s">
        <v>1980</v>
      </c>
      <c r="C7" s="551" t="s">
        <v>1977</v>
      </c>
      <c r="D7" s="705" t="s">
        <v>2000</v>
      </c>
      <c r="E7" s="553"/>
      <c r="F7" s="552"/>
      <c r="G7" s="547"/>
    </row>
    <row r="8" spans="1:7" ht="27" customHeight="1">
      <c r="A8" s="549">
        <v>5</v>
      </c>
      <c r="B8" s="550" t="s">
        <v>1981</v>
      </c>
      <c r="C8" s="551" t="s">
        <v>1977</v>
      </c>
      <c r="D8" s="706"/>
      <c r="E8" s="552"/>
      <c r="F8" s="552"/>
      <c r="G8" s="547"/>
    </row>
    <row r="9" spans="1:7" ht="34.5" customHeight="1">
      <c r="A9" s="549">
        <v>6</v>
      </c>
      <c r="B9" s="557" t="s">
        <v>1982</v>
      </c>
      <c r="C9" s="551" t="s">
        <v>1977</v>
      </c>
      <c r="D9" s="707" t="s">
        <v>2974</v>
      </c>
      <c r="E9" s="552"/>
      <c r="F9" s="552"/>
      <c r="G9" s="547"/>
    </row>
    <row r="10" spans="1:7" ht="27" customHeight="1">
      <c r="A10" s="549">
        <v>7</v>
      </c>
      <c r="B10" s="550" t="s">
        <v>1983</v>
      </c>
      <c r="C10" s="551" t="s">
        <v>1977</v>
      </c>
      <c r="D10" s="707" t="s">
        <v>2973</v>
      </c>
      <c r="E10" s="552"/>
      <c r="F10" s="552"/>
      <c r="G10" s="547"/>
    </row>
    <row r="11" spans="1:7" ht="33" customHeight="1">
      <c r="A11" s="549">
        <v>8</v>
      </c>
      <c r="B11" s="557" t="s">
        <v>1984</v>
      </c>
      <c r="C11" s="551" t="s">
        <v>1977</v>
      </c>
      <c r="D11" s="707" t="s">
        <v>2973</v>
      </c>
      <c r="E11" s="552"/>
      <c r="F11" s="552"/>
      <c r="G11" s="547"/>
    </row>
    <row r="12" spans="1:7" ht="27" customHeight="1">
      <c r="A12" s="549">
        <v>9</v>
      </c>
      <c r="B12" s="550" t="s">
        <v>1985</v>
      </c>
      <c r="C12" s="551" t="s">
        <v>1977</v>
      </c>
      <c r="D12" s="707" t="s">
        <v>1986</v>
      </c>
      <c r="E12" s="552"/>
      <c r="F12" s="552"/>
      <c r="G12" s="547"/>
    </row>
    <row r="13" spans="1:7" ht="33" customHeight="1">
      <c r="A13" s="549">
        <v>10</v>
      </c>
      <c r="B13" s="557" t="s">
        <v>1987</v>
      </c>
      <c r="C13" s="551" t="s">
        <v>1977</v>
      </c>
      <c r="D13" s="705" t="s">
        <v>2001</v>
      </c>
      <c r="E13" s="552"/>
      <c r="F13" s="552"/>
      <c r="G13" s="547"/>
    </row>
    <row r="14" spans="1:7" ht="27" customHeight="1">
      <c r="A14" s="549">
        <v>11</v>
      </c>
      <c r="B14" s="550" t="s">
        <v>1988</v>
      </c>
      <c r="C14" s="551" t="s">
        <v>1977</v>
      </c>
      <c r="D14" s="707" t="s">
        <v>2975</v>
      </c>
      <c r="E14" s="552"/>
      <c r="F14" s="552"/>
      <c r="G14" s="547"/>
    </row>
    <row r="15" spans="1:7" ht="27" customHeight="1">
      <c r="A15" s="549">
        <v>12</v>
      </c>
      <c r="B15" s="550" t="s">
        <v>1989</v>
      </c>
      <c r="C15" s="551" t="s">
        <v>1977</v>
      </c>
      <c r="D15" s="707">
        <v>77</v>
      </c>
      <c r="E15" s="552"/>
      <c r="F15" s="552"/>
      <c r="G15" s="547"/>
    </row>
    <row r="16" spans="1:7" ht="33" customHeight="1">
      <c r="A16" s="549">
        <v>13</v>
      </c>
      <c r="B16" s="557" t="s">
        <v>1990</v>
      </c>
      <c r="C16" s="551" t="s">
        <v>1977</v>
      </c>
      <c r="D16" s="707" t="s">
        <v>1986</v>
      </c>
      <c r="E16" s="552"/>
      <c r="F16" s="552"/>
      <c r="G16" s="547"/>
    </row>
    <row r="17" spans="1:7" ht="27" customHeight="1">
      <c r="A17" s="554"/>
      <c r="B17" s="550" t="s">
        <v>1991</v>
      </c>
      <c r="C17" s="551" t="s">
        <v>1977</v>
      </c>
      <c r="D17" s="707" t="s">
        <v>1986</v>
      </c>
      <c r="E17" s="552"/>
      <c r="F17" s="552"/>
      <c r="G17" s="547"/>
    </row>
    <row r="18" spans="1:7" ht="35.25" customHeight="1">
      <c r="A18" s="549">
        <v>14</v>
      </c>
      <c r="B18" s="557" t="s">
        <v>1992</v>
      </c>
      <c r="C18" s="551" t="s">
        <v>1977</v>
      </c>
      <c r="D18" s="706"/>
      <c r="E18" s="552"/>
      <c r="F18" s="552"/>
      <c r="G18" s="547"/>
    </row>
    <row r="19" spans="1:7" ht="27" customHeight="1">
      <c r="A19" s="555"/>
      <c r="B19" s="552"/>
      <c r="C19" s="556"/>
      <c r="D19" s="552"/>
      <c r="E19" s="552"/>
      <c r="F19" s="552"/>
      <c r="G19" s="547"/>
    </row>
    <row r="20" spans="1:7" ht="18.75">
      <c r="A20" s="1248" t="s">
        <v>2002</v>
      </c>
      <c r="B20" s="1248"/>
      <c r="C20" s="556"/>
      <c r="D20" s="552" t="s">
        <v>35</v>
      </c>
      <c r="E20" s="552"/>
      <c r="F20" s="552"/>
      <c r="G20" s="547"/>
    </row>
    <row r="21" spans="1:7" ht="18.75">
      <c r="A21" s="555"/>
      <c r="B21" s="561" t="s">
        <v>1993</v>
      </c>
      <c r="C21" s="556"/>
      <c r="D21" s="708" t="s">
        <v>941</v>
      </c>
      <c r="E21" s="552"/>
      <c r="F21" s="552"/>
      <c r="G21" s="547"/>
    </row>
    <row r="22" spans="1:7" ht="18.75">
      <c r="A22" s="1249" t="s">
        <v>1994</v>
      </c>
      <c r="B22" s="1249"/>
      <c r="C22" s="1249"/>
      <c r="D22" s="1249"/>
      <c r="E22" s="552"/>
      <c r="F22" s="552"/>
      <c r="G22" s="547"/>
    </row>
    <row r="23" spans="1:7" ht="18.75">
      <c r="A23" s="555" t="s">
        <v>2969</v>
      </c>
      <c r="B23" s="552"/>
      <c r="C23" s="552"/>
      <c r="D23" s="552"/>
      <c r="E23" s="552"/>
      <c r="F23" s="552"/>
      <c r="G23" s="547"/>
    </row>
    <row r="24" spans="1:7" ht="18.75">
      <c r="A24" s="555"/>
      <c r="B24" s="552"/>
      <c r="C24" s="552"/>
      <c r="D24" s="552"/>
      <c r="E24" s="552"/>
      <c r="F24" s="552"/>
      <c r="G24" s="547"/>
    </row>
    <row r="25" spans="1:7" ht="18.75">
      <c r="A25" s="555"/>
      <c r="B25" s="552"/>
      <c r="C25" s="552"/>
      <c r="D25" s="552"/>
      <c r="E25" s="552"/>
      <c r="F25" s="552"/>
      <c r="G25" s="547"/>
    </row>
    <row r="26" spans="1:7" ht="18.75">
      <c r="A26" s="1248" t="s">
        <v>2002</v>
      </c>
      <c r="B26" s="1248"/>
      <c r="C26" s="552"/>
      <c r="D26" s="552" t="s">
        <v>2970</v>
      </c>
      <c r="E26" s="552"/>
      <c r="F26" s="552"/>
      <c r="G26" s="547"/>
    </row>
    <row r="27" spans="1:7" ht="18.75">
      <c r="A27" s="1248" t="s">
        <v>2971</v>
      </c>
      <c r="B27" s="1248"/>
      <c r="C27" s="552"/>
      <c r="D27" s="1086" t="s">
        <v>2972</v>
      </c>
      <c r="E27" s="552"/>
      <c r="F27" s="552"/>
      <c r="G27" s="547"/>
    </row>
    <row r="28" spans="1:7" ht="18.75">
      <c r="A28" s="555"/>
      <c r="B28" s="552"/>
      <c r="C28" s="552"/>
      <c r="D28" s="552"/>
      <c r="E28" s="552"/>
      <c r="F28" s="552"/>
      <c r="G28" s="547"/>
    </row>
    <row r="29" spans="1:7" ht="18.75">
      <c r="A29" s="555"/>
      <c r="B29" s="552"/>
      <c r="C29" s="552"/>
      <c r="D29" s="552"/>
      <c r="E29" s="552"/>
      <c r="F29" s="552"/>
      <c r="G29" s="547"/>
    </row>
    <row r="30" spans="1:7" ht="18.75">
      <c r="A30" s="555"/>
      <c r="B30" s="552"/>
      <c r="C30" s="552"/>
      <c r="D30" s="552"/>
      <c r="E30" s="552"/>
      <c r="F30" s="552"/>
      <c r="G30" s="547"/>
    </row>
    <row r="31" spans="1:7" ht="18.75">
      <c r="A31" s="555"/>
      <c r="B31" s="552"/>
      <c r="C31" s="552"/>
      <c r="D31" s="552"/>
      <c r="E31" s="552"/>
      <c r="F31" s="552"/>
      <c r="G31" s="547"/>
    </row>
    <row r="32" spans="1:7" ht="18.75">
      <c r="A32" s="555"/>
      <c r="B32" s="552"/>
      <c r="C32" s="552"/>
      <c r="D32" s="552"/>
      <c r="E32" s="552"/>
      <c r="F32" s="552"/>
      <c r="G32" s="547"/>
    </row>
    <row r="33" spans="1:7" ht="18.75">
      <c r="A33" s="555"/>
      <c r="B33" s="552"/>
      <c r="C33" s="552"/>
      <c r="D33" s="552"/>
      <c r="E33" s="552"/>
      <c r="F33" s="552"/>
      <c r="G33" s="547"/>
    </row>
    <row r="34" spans="1:7" ht="18.75">
      <c r="A34" s="555"/>
      <c r="B34" s="552"/>
      <c r="C34" s="552"/>
      <c r="D34" s="552"/>
      <c r="E34" s="552"/>
      <c r="F34" s="552"/>
      <c r="G34" s="547"/>
    </row>
    <row r="35" spans="1:7" ht="18.75">
      <c r="A35" s="548"/>
      <c r="B35" s="547"/>
      <c r="C35" s="547"/>
      <c r="D35" s="547"/>
      <c r="E35" s="547"/>
      <c r="F35" s="547"/>
      <c r="G35" s="547"/>
    </row>
    <row r="36" spans="1:7" ht="18.75">
      <c r="A36" s="548"/>
      <c r="B36" s="547"/>
      <c r="C36" s="547"/>
      <c r="D36" s="547"/>
      <c r="E36" s="547"/>
      <c r="F36" s="547"/>
      <c r="G36" s="547"/>
    </row>
    <row r="37" spans="1:7" ht="18.75">
      <c r="A37" s="548"/>
      <c r="B37" s="547"/>
      <c r="C37" s="547"/>
      <c r="D37" s="547"/>
      <c r="E37" s="547"/>
      <c r="F37" s="547"/>
      <c r="G37" s="547"/>
    </row>
    <row r="38" spans="1:7" ht="18.75">
      <c r="A38" s="548"/>
      <c r="B38" s="547"/>
      <c r="C38" s="547"/>
      <c r="D38" s="547"/>
      <c r="E38" s="547"/>
      <c r="F38" s="547"/>
      <c r="G38" s="547"/>
    </row>
    <row r="39" spans="1:7" ht="18.75">
      <c r="A39" s="548"/>
      <c r="B39" s="547"/>
      <c r="C39" s="547"/>
      <c r="D39" s="547"/>
      <c r="E39" s="547"/>
      <c r="F39" s="547"/>
      <c r="G39" s="547"/>
    </row>
    <row r="40" spans="1:7" ht="18.75">
      <c r="A40" s="548"/>
      <c r="B40" s="547"/>
      <c r="C40" s="547"/>
      <c r="D40" s="547"/>
      <c r="E40" s="547"/>
      <c r="F40" s="547"/>
      <c r="G40" s="547"/>
    </row>
    <row r="41" spans="1:7" ht="18.75">
      <c r="A41" s="548"/>
      <c r="B41" s="547"/>
      <c r="C41" s="547"/>
      <c r="D41" s="547"/>
      <c r="E41" s="547"/>
      <c r="F41" s="547"/>
      <c r="G41" s="547"/>
    </row>
    <row r="42" spans="1:7" ht="18.75">
      <c r="A42" s="548"/>
      <c r="B42" s="547"/>
      <c r="C42" s="547"/>
      <c r="D42" s="547"/>
      <c r="E42" s="547"/>
      <c r="F42" s="547"/>
      <c r="G42" s="547"/>
    </row>
    <row r="43" spans="1:7" ht="18.75">
      <c r="A43" s="548"/>
      <c r="B43" s="547"/>
      <c r="C43" s="547"/>
      <c r="D43" s="547"/>
      <c r="E43" s="547"/>
      <c r="F43" s="547"/>
      <c r="G43" s="547"/>
    </row>
  </sheetData>
  <sheetProtection password="A581" sheet="1" objects="1" scenarios="1" selectLockedCells="1"/>
  <mergeCells count="5">
    <mergeCell ref="A3:D3"/>
    <mergeCell ref="A20:B20"/>
    <mergeCell ref="A22:D22"/>
    <mergeCell ref="A26:B26"/>
    <mergeCell ref="A27:B2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6.xml><?xml version="1.0" encoding="utf-8"?>
<worksheet xmlns="http://schemas.openxmlformats.org/spreadsheetml/2006/main" xmlns:r="http://schemas.openxmlformats.org/officeDocument/2006/relationships">
  <sheetPr codeName="Sheet9">
    <tabColor rgb="FF7030A0"/>
  </sheetPr>
  <dimension ref="A1:F45"/>
  <sheetViews>
    <sheetView workbookViewId="0">
      <selection activeCell="P24" sqref="P24"/>
    </sheetView>
  </sheetViews>
  <sheetFormatPr defaultRowHeight="12.75"/>
  <cols>
    <col min="1" max="1" width="17.42578125" customWidth="1"/>
    <col min="2" max="2" width="12.7109375" customWidth="1"/>
    <col min="3" max="3" width="13.140625" customWidth="1"/>
    <col min="4" max="4" width="17" customWidth="1"/>
    <col min="5" max="5" width="12.28515625" customWidth="1"/>
    <col min="6" max="6" width="14.42578125" customWidth="1"/>
  </cols>
  <sheetData>
    <row r="1" spans="1:6" s="6" customFormat="1" ht="24.95" customHeight="1">
      <c r="B1" s="1250" t="s">
        <v>1240</v>
      </c>
      <c r="C1" s="1250"/>
      <c r="D1" s="1250"/>
      <c r="E1" s="703">
        <v>1</v>
      </c>
    </row>
    <row r="2" spans="1:6" s="6" customFormat="1" ht="24.95" customHeight="1">
      <c r="A2" s="1256" t="s">
        <v>446</v>
      </c>
      <c r="B2" s="1256"/>
      <c r="C2" s="1256"/>
      <c r="D2" s="1256"/>
      <c r="E2" s="1256"/>
      <c r="F2" s="1256"/>
    </row>
    <row r="3" spans="1:6" s="6" customFormat="1" ht="24.95" customHeight="1">
      <c r="A3" s="1257" t="s">
        <v>1818</v>
      </c>
      <c r="B3" s="1257"/>
      <c r="C3" s="1257"/>
      <c r="D3" s="1257"/>
      <c r="E3" s="1257"/>
      <c r="F3" s="1257"/>
    </row>
    <row r="4" spans="1:6" s="6" customFormat="1" ht="10.5" customHeight="1">
      <c r="A4" s="347"/>
      <c r="B4" s="347"/>
      <c r="C4" s="347"/>
      <c r="D4" s="347"/>
      <c r="E4" s="347"/>
      <c r="F4" s="347"/>
    </row>
    <row r="5" spans="1:6" s="6" customFormat="1" ht="24.95" customHeight="1">
      <c r="A5" s="1251" t="s">
        <v>447</v>
      </c>
      <c r="B5" s="1251"/>
      <c r="C5" s="1251"/>
      <c r="D5" s="1251"/>
      <c r="E5" s="1251"/>
      <c r="F5" s="1251"/>
    </row>
    <row r="6" spans="1:6" s="6" customFormat="1" ht="8.25" customHeight="1">
      <c r="A6" s="339"/>
      <c r="B6" s="339"/>
      <c r="C6" s="339"/>
      <c r="D6" s="339"/>
      <c r="E6" s="339"/>
      <c r="F6" s="339"/>
    </row>
    <row r="7" spans="1:6" s="6" customFormat="1" ht="24.95" customHeight="1">
      <c r="A7" s="349" t="s">
        <v>1416</v>
      </c>
      <c r="B7" s="1252" t="str">
        <f>(INDEX(MASTER!B13:B47,MATCH('CHILD CARE LEAVE SENCTION'!E1,MASTER!A13:A47,0)))</f>
        <v>Jh izeksn dqekj ikyhoky</v>
      </c>
      <c r="C7" s="1252"/>
      <c r="D7" s="347" t="s">
        <v>1417</v>
      </c>
      <c r="E7" s="336"/>
      <c r="F7" s="709" t="s">
        <v>1423</v>
      </c>
    </row>
    <row r="8" spans="1:6" s="6" customFormat="1" ht="24.95" customHeight="1">
      <c r="A8" s="347" t="s">
        <v>1418</v>
      </c>
      <c r="D8" s="1253" t="s">
        <v>1424</v>
      </c>
      <c r="E8" s="1253"/>
      <c r="F8" s="347" t="s">
        <v>1419</v>
      </c>
    </row>
    <row r="9" spans="1:6" s="6" customFormat="1" ht="24.95" customHeight="1">
      <c r="A9" s="347" t="s">
        <v>1420</v>
      </c>
      <c r="B9" s="524">
        <f>(INDEX(MASTER!I13:I47,MATCH('CHILD CARE LEAVE SENCTION'!E1,MASTER!A13:A47,0)))</f>
        <v>44197</v>
      </c>
      <c r="C9" s="348" t="s">
        <v>1239</v>
      </c>
      <c r="D9" s="524">
        <f>(INDEX(MASTER!J13:J47,MATCH('CHILD CARE LEAVE SENCTION'!E1,MASTER!A13:A47,0)))</f>
        <v>44203</v>
      </c>
      <c r="E9" s="347" t="s">
        <v>1421</v>
      </c>
      <c r="F9" s="525">
        <f>(INDEX(MASTER!K13:K47,MATCH('CHILD CARE LEAVE SENCTION'!E1,MASTER!A13:A47,0)))</f>
        <v>7</v>
      </c>
    </row>
    <row r="10" spans="1:6" s="6" customFormat="1" ht="24.95" customHeight="1">
      <c r="A10" s="347" t="s">
        <v>1422</v>
      </c>
    </row>
    <row r="11" spans="1:6" s="6" customFormat="1" ht="24.95" customHeight="1">
      <c r="B11" s="347" t="s">
        <v>1425</v>
      </c>
    </row>
    <row r="12" spans="1:6" s="6" customFormat="1" ht="24.95" customHeight="1">
      <c r="A12" s="347" t="s">
        <v>1426</v>
      </c>
      <c r="F12" s="347" t="s">
        <v>1416</v>
      </c>
    </row>
    <row r="13" spans="1:6" s="6" customFormat="1" ht="24.95" customHeight="1">
      <c r="A13" s="347" t="str">
        <f>B7</f>
        <v>Jh izeksn dqekj ikyhoky</v>
      </c>
      <c r="C13" s="350" t="s">
        <v>1427</v>
      </c>
      <c r="D13" s="351">
        <f>F9</f>
        <v>7</v>
      </c>
      <c r="E13" s="347" t="s">
        <v>1428</v>
      </c>
    </row>
    <row r="14" spans="1:6" s="6" customFormat="1" ht="24.95" customHeight="1">
      <c r="A14" s="347" t="s">
        <v>1429</v>
      </c>
    </row>
    <row r="15" spans="1:6" s="6" customFormat="1" ht="24.95" customHeight="1">
      <c r="B15" s="347" t="s">
        <v>1430</v>
      </c>
    </row>
    <row r="16" spans="1:6" s="6" customFormat="1" ht="24.95" customHeight="1">
      <c r="A16" s="347" t="s">
        <v>1431</v>
      </c>
    </row>
    <row r="17" spans="1:6" s="6" customFormat="1" ht="24.95" customHeight="1">
      <c r="A17" s="347" t="s">
        <v>1432</v>
      </c>
    </row>
    <row r="18" spans="1:6" s="6" customFormat="1" ht="24.95" customHeight="1"/>
    <row r="19" spans="1:6" s="6" customFormat="1" ht="24.95" customHeight="1">
      <c r="D19" s="1254" t="str">
        <f>MASTER!C7</f>
        <v>iz/kkukpk;Z</v>
      </c>
      <c r="E19" s="1254"/>
      <c r="F19" s="1254"/>
    </row>
    <row r="20" spans="1:6" s="6" customFormat="1" ht="24.95" customHeight="1">
      <c r="D20" s="1254" t="str">
        <f>MASTER!C8</f>
        <v xml:space="preserve">jktdh; mPp ek/;fed fo|ky; </v>
      </c>
      <c r="E20" s="1254"/>
      <c r="F20" s="1254"/>
    </row>
    <row r="21" spans="1:6" s="6" customFormat="1" ht="24.95" customHeight="1">
      <c r="D21" s="1254" t="str">
        <f>MASTER!C9</f>
        <v>dkadjksyh ftyk &amp; jktleUn</v>
      </c>
      <c r="E21" s="1254"/>
      <c r="F21" s="1254"/>
    </row>
    <row r="22" spans="1:6" s="6" customFormat="1" ht="24.95" customHeight="1">
      <c r="A22" s="1255" t="str">
        <f>A3</f>
        <v>dzekad@jkmekfo@dkadjksyh@ys[kk@Qk- 103@2020&amp;21@          fnuakd 28-06-2021</v>
      </c>
      <c r="B22" s="1255"/>
      <c r="C22" s="1255"/>
      <c r="D22" s="1255"/>
      <c r="E22" s="1255"/>
      <c r="F22" s="1255"/>
    </row>
    <row r="23" spans="1:6" s="6" customFormat="1" ht="24.95" customHeight="1">
      <c r="A23" s="336" t="s">
        <v>1433</v>
      </c>
      <c r="B23" s="165"/>
    </row>
    <row r="24" spans="1:6" s="6" customFormat="1" ht="24.95" customHeight="1">
      <c r="A24" s="12" t="s">
        <v>1434</v>
      </c>
      <c r="D24" s="1253" t="s">
        <v>1435</v>
      </c>
      <c r="E24" s="1253"/>
      <c r="F24" s="1253"/>
    </row>
    <row r="25" spans="1:6" s="6" customFormat="1" ht="24.95" customHeight="1">
      <c r="A25" s="12" t="s">
        <v>1436</v>
      </c>
      <c r="B25" s="1255" t="str">
        <f>B7</f>
        <v>Jh izeksn dqekj ikyhoky</v>
      </c>
      <c r="C25" s="1255"/>
      <c r="D25" s="526" t="str">
        <f>(INDEX(MASTER!C13:C47,MATCH('CHILD CARE LEAVE SENCTION'!E1,MASTER!A13:A47,0)))</f>
        <v>प्रधानाचार्य</v>
      </c>
    </row>
    <row r="26" spans="1:6" s="6" customFormat="1" ht="24.95" customHeight="1">
      <c r="A26" s="12" t="s">
        <v>1437</v>
      </c>
      <c r="B26" s="1255" t="str">
        <f>B25</f>
        <v>Jh izeksn dqekj ikyhoky</v>
      </c>
      <c r="C26" s="1255"/>
      <c r="D26" s="526" t="str">
        <f>D25</f>
        <v>प्रधानाचार्य</v>
      </c>
    </row>
    <row r="27" spans="1:6" s="6" customFormat="1" ht="24.95" customHeight="1">
      <c r="A27" s="352" t="s">
        <v>1438</v>
      </c>
    </row>
    <row r="28" spans="1:6" s="6" customFormat="1" ht="24.95" customHeight="1">
      <c r="D28" s="1254" t="str">
        <f>D19</f>
        <v>iz/kkukpk;Z</v>
      </c>
      <c r="E28" s="1254"/>
      <c r="F28" s="1254"/>
    </row>
    <row r="29" spans="1:6" s="6" customFormat="1" ht="24.95" customHeight="1">
      <c r="D29" s="1254" t="str">
        <f t="shared" ref="D29:D30" si="0">D20</f>
        <v xml:space="preserve">jktdh; mPp ek/;fed fo|ky; </v>
      </c>
      <c r="E29" s="1254"/>
      <c r="F29" s="1254"/>
    </row>
    <row r="30" spans="1:6" s="6" customFormat="1" ht="24.95" customHeight="1">
      <c r="D30" s="1254" t="str">
        <f t="shared" si="0"/>
        <v>dkadjksyh ftyk &amp; jktleUn</v>
      </c>
      <c r="E30" s="1254"/>
      <c r="F30" s="1254"/>
    </row>
    <row r="31" spans="1:6" s="6" customFormat="1" ht="24.95" customHeight="1"/>
    <row r="32" spans="1:6" s="6" customFormat="1" ht="24.95" customHeight="1"/>
    <row r="33" s="6" customFormat="1" ht="24.95" customHeight="1"/>
    <row r="34" s="6" customFormat="1" ht="24.95" customHeight="1"/>
    <row r="35" s="6" customFormat="1" ht="24.95" customHeight="1"/>
    <row r="36" s="6" customFormat="1" ht="24.95" customHeight="1"/>
    <row r="37" s="6" customFormat="1" ht="24.95" customHeight="1"/>
    <row r="38" s="6" customFormat="1" ht="24.95" customHeight="1"/>
    <row r="39" s="6" customFormat="1" ht="24.95" customHeight="1"/>
    <row r="40" s="6" customFormat="1" ht="24.95" customHeight="1"/>
    <row r="41" s="6" customFormat="1" ht="24.95" customHeight="1"/>
    <row r="42" s="6" customFormat="1" ht="24.95" customHeight="1"/>
    <row r="43" s="6" customFormat="1" ht="24.95" customHeight="1"/>
    <row r="44" s="6" customFormat="1" ht="24.95" customHeight="1"/>
    <row r="45" s="6" customFormat="1" ht="24.95" customHeight="1"/>
  </sheetData>
  <sheetProtection password="A581" sheet="1" objects="1" scenarios="1" selectLockedCells="1"/>
  <mergeCells count="16">
    <mergeCell ref="B26:C26"/>
    <mergeCell ref="D28:F28"/>
    <mergeCell ref="D29:F29"/>
    <mergeCell ref="D30:F30"/>
    <mergeCell ref="A2:F2"/>
    <mergeCell ref="A3:F3"/>
    <mergeCell ref="D20:F20"/>
    <mergeCell ref="D21:F21"/>
    <mergeCell ref="A22:F22"/>
    <mergeCell ref="D24:F24"/>
    <mergeCell ref="B25:C25"/>
    <mergeCell ref="B1:D1"/>
    <mergeCell ref="A5:F5"/>
    <mergeCell ref="B7:C7"/>
    <mergeCell ref="D8:E8"/>
    <mergeCell ref="D19:F1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7.xml><?xml version="1.0" encoding="utf-8"?>
<worksheet xmlns="http://schemas.openxmlformats.org/spreadsheetml/2006/main" xmlns:r="http://schemas.openxmlformats.org/officeDocument/2006/relationships">
  <sheetPr codeName="Sheet10">
    <tabColor rgb="FF7030A0"/>
  </sheetPr>
  <dimension ref="A1:G30"/>
  <sheetViews>
    <sheetView workbookViewId="0">
      <selection activeCell="P24" sqref="P24"/>
    </sheetView>
  </sheetViews>
  <sheetFormatPr defaultRowHeight="12.75"/>
  <cols>
    <col min="1" max="1" width="12.7109375" customWidth="1"/>
    <col min="2" max="2" width="13.140625" customWidth="1"/>
    <col min="3" max="3" width="12.42578125" customWidth="1"/>
    <col min="4" max="4" width="10.42578125" customWidth="1"/>
    <col min="5" max="5" width="17.140625" customWidth="1"/>
    <col min="7" max="7" width="13" customWidth="1"/>
  </cols>
  <sheetData>
    <row r="1" spans="1:7" s="144" customFormat="1" ht="24" customHeight="1">
      <c r="B1" s="1263" t="s">
        <v>1240</v>
      </c>
      <c r="C1" s="1263"/>
      <c r="D1" s="1263"/>
      <c r="E1" s="703">
        <v>1</v>
      </c>
    </row>
    <row r="2" spans="1:7" s="144" customFormat="1" ht="24" customHeight="1"/>
    <row r="3" spans="1:7" s="144" customFormat="1" ht="24" customHeight="1">
      <c r="A3" s="1266" t="s">
        <v>1386</v>
      </c>
      <c r="B3" s="1266"/>
      <c r="C3" s="1266"/>
      <c r="D3" s="1266"/>
      <c r="E3" s="1266"/>
      <c r="F3" s="1266"/>
      <c r="G3" s="1266"/>
    </row>
    <row r="4" spans="1:7" s="144" customFormat="1" ht="24" customHeight="1">
      <c r="A4" s="337"/>
      <c r="B4" s="337"/>
      <c r="C4" s="337"/>
      <c r="D4" s="337"/>
      <c r="E4" s="337"/>
      <c r="F4" s="337"/>
      <c r="G4" s="337"/>
    </row>
    <row r="5" spans="1:7" s="139" customFormat="1" ht="24" customHeight="1">
      <c r="A5" s="12" t="s">
        <v>1401</v>
      </c>
      <c r="B5" s="1264" t="str">
        <f>(INDEX(MASTER!B13:B47,MATCH('CHILD CARE LEAVE ACCOUNT'!E1,MASTER!A13:A47,0)))</f>
        <v>Jh izeksn dqekj ikyhoky</v>
      </c>
      <c r="C5" s="1264"/>
      <c r="D5" s="12" t="s">
        <v>26</v>
      </c>
      <c r="E5" s="1265" t="str">
        <f>(INDEX(MASTER!C13:C47,MATCH('CHILD CARE LEAVE ACCOUNT'!E1,MASTER!A13:A47,0)))</f>
        <v>प्रधानाचार्य</v>
      </c>
      <c r="F5" s="1265"/>
      <c r="G5" s="1265"/>
    </row>
    <row r="6" spans="1:7" s="139" customFormat="1" ht="24" customHeight="1">
      <c r="A6" s="531" t="s">
        <v>1822</v>
      </c>
      <c r="B6" s="463"/>
      <c r="C6" s="463"/>
      <c r="D6" s="532"/>
      <c r="E6" s="710">
        <v>730</v>
      </c>
      <c r="F6" s="338"/>
      <c r="G6" s="338"/>
    </row>
    <row r="7" spans="1:7" s="139" customFormat="1" ht="24" customHeight="1">
      <c r="A7" s="1258" t="s">
        <v>1387</v>
      </c>
      <c r="B7" s="1258"/>
      <c r="C7" s="1258"/>
      <c r="D7" s="1258" t="s">
        <v>1388</v>
      </c>
      <c r="E7" s="1258"/>
      <c r="F7" s="1261" t="s">
        <v>1389</v>
      </c>
      <c r="G7" s="1261"/>
    </row>
    <row r="8" spans="1:7" s="139" customFormat="1" ht="20.25" customHeight="1">
      <c r="A8" s="190" t="s">
        <v>1390</v>
      </c>
      <c r="B8" s="190" t="s">
        <v>1391</v>
      </c>
      <c r="C8" s="190" t="s">
        <v>1392</v>
      </c>
      <c r="D8" s="190" t="s">
        <v>1393</v>
      </c>
      <c r="E8" s="190" t="s">
        <v>123</v>
      </c>
      <c r="F8" s="1261"/>
      <c r="G8" s="1261"/>
    </row>
    <row r="9" spans="1:7" s="139" customFormat="1" ht="24" customHeight="1">
      <c r="A9" s="219" t="s">
        <v>1394</v>
      </c>
      <c r="B9" s="219" t="s">
        <v>1395</v>
      </c>
      <c r="C9" s="219" t="s">
        <v>1396</v>
      </c>
      <c r="D9" s="219" t="s">
        <v>1397</v>
      </c>
      <c r="E9" s="219" t="s">
        <v>1398</v>
      </c>
      <c r="F9" s="1259" t="s">
        <v>1399</v>
      </c>
      <c r="G9" s="1259"/>
    </row>
    <row r="10" spans="1:7" s="139" customFormat="1" ht="24" customHeight="1">
      <c r="A10" s="530">
        <f>(INDEX(MASTER!I13:I47,MATCH('CHILD CARE LEAVE ACCOUNT'!E1,MASTER!A13:A47,0)))</f>
        <v>44197</v>
      </c>
      <c r="B10" s="530">
        <f>(INDEX(MASTER!J13:J47,MATCH('CHILD CARE LEAVE ACCOUNT'!E1,MASTER!A13:A47,0)))</f>
        <v>44203</v>
      </c>
      <c r="C10" s="353">
        <f>(INDEX(MASTER!K13:K47,MATCH('CHILD CARE LEAVE ACCOUNT'!E1,MASTER!A13:A47,0)))</f>
        <v>7</v>
      </c>
      <c r="D10" s="353">
        <f>E6-C10</f>
        <v>723</v>
      </c>
      <c r="E10" s="711" t="s">
        <v>1400</v>
      </c>
      <c r="F10" s="1260"/>
      <c r="G10" s="1260"/>
    </row>
    <row r="11" spans="1:7" s="139" customFormat="1" ht="17.100000000000001" customHeight="1">
      <c r="A11" s="530"/>
      <c r="B11" s="530"/>
      <c r="C11" s="353"/>
      <c r="D11" s="353"/>
      <c r="E11" s="530"/>
      <c r="F11" s="1262" t="str">
        <f>MASTER!C7</f>
        <v>iz/kkukpk;Z</v>
      </c>
      <c r="G11" s="1262"/>
    </row>
    <row r="12" spans="1:7" s="139" customFormat="1" ht="17.100000000000001" customHeight="1">
      <c r="A12" s="530"/>
      <c r="B12" s="530"/>
      <c r="C12" s="353"/>
      <c r="D12" s="353"/>
      <c r="E12" s="530"/>
      <c r="F12" s="1262" t="str">
        <f>MASTER!C8</f>
        <v xml:space="preserve">jktdh; mPp ek/;fed fo|ky; </v>
      </c>
      <c r="G12" s="1262"/>
    </row>
    <row r="13" spans="1:7" s="139" customFormat="1" ht="17.100000000000001" customHeight="1">
      <c r="A13" s="530"/>
      <c r="B13" s="530"/>
      <c r="C13" s="353"/>
      <c r="D13" s="353"/>
      <c r="E13" s="530"/>
      <c r="F13" s="1262" t="str">
        <f>MASTER!C9</f>
        <v>dkadjksyh ftyk &amp; jktleUn</v>
      </c>
      <c r="G13" s="1262"/>
    </row>
    <row r="14" spans="1:7" s="139" customFormat="1" ht="24" customHeight="1">
      <c r="A14" s="711"/>
      <c r="B14" s="711"/>
      <c r="C14" s="712"/>
      <c r="D14" s="712"/>
      <c r="E14" s="711"/>
      <c r="F14" s="1260"/>
      <c r="G14" s="1260"/>
    </row>
    <row r="15" spans="1:7" s="139" customFormat="1" ht="24" customHeight="1">
      <c r="A15" s="530"/>
      <c r="B15" s="530"/>
      <c r="C15" s="353"/>
      <c r="D15" s="353"/>
      <c r="E15" s="530"/>
      <c r="F15" s="1262" t="str">
        <f>F11</f>
        <v>iz/kkukpk;Z</v>
      </c>
      <c r="G15" s="1262"/>
    </row>
    <row r="16" spans="1:7" s="139" customFormat="1" ht="24" customHeight="1">
      <c r="A16" s="530"/>
      <c r="B16" s="530"/>
      <c r="C16" s="353"/>
      <c r="D16" s="353"/>
      <c r="E16" s="530"/>
      <c r="F16" s="1262" t="str">
        <f t="shared" ref="F16:F17" si="0">F12</f>
        <v xml:space="preserve">jktdh; mPp ek/;fed fo|ky; </v>
      </c>
      <c r="G16" s="1262"/>
    </row>
    <row r="17" spans="1:7" s="139" customFormat="1" ht="24" customHeight="1">
      <c r="A17" s="530"/>
      <c r="B17" s="530"/>
      <c r="C17" s="353"/>
      <c r="D17" s="353"/>
      <c r="E17" s="530"/>
      <c r="F17" s="1262" t="str">
        <f t="shared" si="0"/>
        <v>dkadjksyh ftyk &amp; jktleUn</v>
      </c>
      <c r="G17" s="1262"/>
    </row>
    <row r="18" spans="1:7" s="139" customFormat="1" ht="24" customHeight="1">
      <c r="A18" s="711"/>
      <c r="B18" s="711"/>
      <c r="C18" s="712"/>
      <c r="D18" s="712"/>
      <c r="E18" s="711"/>
      <c r="F18" s="1260"/>
      <c r="G18" s="1260"/>
    </row>
    <row r="19" spans="1:7" s="139" customFormat="1" ht="24" customHeight="1">
      <c r="A19" s="530"/>
      <c r="B19" s="530"/>
      <c r="C19" s="353"/>
      <c r="D19" s="353"/>
      <c r="E19" s="530"/>
      <c r="F19" s="1262" t="str">
        <f>F11</f>
        <v>iz/kkukpk;Z</v>
      </c>
      <c r="G19" s="1262"/>
    </row>
    <row r="20" spans="1:7" s="139" customFormat="1" ht="24" customHeight="1">
      <c r="A20" s="530"/>
      <c r="B20" s="530"/>
      <c r="C20" s="353"/>
      <c r="D20" s="353"/>
      <c r="E20" s="530"/>
      <c r="F20" s="1262" t="str">
        <f t="shared" ref="F20:F21" si="1">F12</f>
        <v xml:space="preserve">jktdh; mPp ek/;fed fo|ky; </v>
      </c>
      <c r="G20" s="1262"/>
    </row>
    <row r="21" spans="1:7" s="139" customFormat="1" ht="24" customHeight="1">
      <c r="A21" s="530"/>
      <c r="B21" s="530"/>
      <c r="C21" s="353"/>
      <c r="D21" s="353"/>
      <c r="E21" s="530"/>
      <c r="F21" s="1262" t="str">
        <f t="shared" si="1"/>
        <v>dkadjksyh ftyk &amp; jktleUn</v>
      </c>
      <c r="G21" s="1262"/>
    </row>
    <row r="22" spans="1:7" s="139" customFormat="1" ht="24" customHeight="1">
      <c r="A22" s="711"/>
      <c r="B22" s="711"/>
      <c r="C22" s="712"/>
      <c r="D22" s="712"/>
      <c r="E22" s="711"/>
      <c r="F22" s="1260"/>
      <c r="G22" s="1260"/>
    </row>
    <row r="23" spans="1:7" s="139" customFormat="1" ht="24" customHeight="1">
      <c r="A23" s="530"/>
      <c r="B23" s="530"/>
      <c r="C23" s="353"/>
      <c r="D23" s="353"/>
      <c r="E23" s="530"/>
      <c r="F23" s="1262" t="str">
        <f>F11</f>
        <v>iz/kkukpk;Z</v>
      </c>
      <c r="G23" s="1262"/>
    </row>
    <row r="24" spans="1:7" s="139" customFormat="1" ht="24" customHeight="1">
      <c r="A24" s="530"/>
      <c r="B24" s="530"/>
      <c r="C24" s="353"/>
      <c r="D24" s="353"/>
      <c r="E24" s="530"/>
      <c r="F24" s="1262" t="str">
        <f t="shared" ref="F24:F25" si="2">F12</f>
        <v xml:space="preserve">jktdh; mPp ek/;fed fo|ky; </v>
      </c>
      <c r="G24" s="1262"/>
    </row>
    <row r="25" spans="1:7" s="139" customFormat="1" ht="24" customHeight="1">
      <c r="A25" s="530"/>
      <c r="B25" s="530"/>
      <c r="C25" s="353"/>
      <c r="D25" s="353"/>
      <c r="E25" s="530"/>
      <c r="F25" s="1262" t="str">
        <f t="shared" si="2"/>
        <v>dkadjksyh ftyk &amp; jktleUn</v>
      </c>
      <c r="G25" s="1262"/>
    </row>
    <row r="26" spans="1:7" s="139" customFormat="1" ht="24" customHeight="1">
      <c r="A26" s="711"/>
      <c r="B26" s="711"/>
      <c r="C26" s="712"/>
      <c r="D26" s="712"/>
      <c r="E26" s="711"/>
      <c r="F26" s="1260"/>
      <c r="G26" s="1260"/>
    </row>
    <row r="27" spans="1:7" s="139" customFormat="1" ht="24" customHeight="1">
      <c r="A27" s="530"/>
      <c r="B27" s="530"/>
      <c r="C27" s="353"/>
      <c r="D27" s="353"/>
      <c r="E27" s="530"/>
      <c r="F27" s="1262" t="str">
        <f>F11</f>
        <v>iz/kkukpk;Z</v>
      </c>
      <c r="G27" s="1262"/>
    </row>
    <row r="28" spans="1:7" s="139" customFormat="1" ht="24" customHeight="1">
      <c r="A28" s="530"/>
      <c r="B28" s="530"/>
      <c r="C28" s="353"/>
      <c r="D28" s="353"/>
      <c r="E28" s="530"/>
      <c r="F28" s="1262" t="str">
        <f t="shared" ref="F28:F29" si="3">F12</f>
        <v xml:space="preserve">jktdh; mPp ek/;fed fo|ky; </v>
      </c>
      <c r="G28" s="1262"/>
    </row>
    <row r="29" spans="1:7" s="139" customFormat="1" ht="24" customHeight="1">
      <c r="A29" s="530"/>
      <c r="B29" s="530"/>
      <c r="C29" s="353"/>
      <c r="D29" s="353"/>
      <c r="E29" s="530"/>
      <c r="F29" s="1262" t="str">
        <f t="shared" si="3"/>
        <v>dkadjksyh ftyk &amp; jktleUn</v>
      </c>
      <c r="G29" s="1262"/>
    </row>
    <row r="30" spans="1:7" s="139" customFormat="1" ht="24" customHeight="1">
      <c r="A30"/>
      <c r="B30"/>
      <c r="C30"/>
      <c r="D30"/>
      <c r="E30"/>
      <c r="F30"/>
      <c r="G30"/>
    </row>
  </sheetData>
  <sheetProtection password="A581" sheet="1" objects="1" scenarios="1" selectLockedCells="1"/>
  <mergeCells count="28">
    <mergeCell ref="B1:D1"/>
    <mergeCell ref="B5:C5"/>
    <mergeCell ref="E5:G5"/>
    <mergeCell ref="A3:G3"/>
    <mergeCell ref="F28:G28"/>
    <mergeCell ref="F16:G16"/>
    <mergeCell ref="F17:G17"/>
    <mergeCell ref="F18:G18"/>
    <mergeCell ref="F19:G19"/>
    <mergeCell ref="F20:G20"/>
    <mergeCell ref="F21:G21"/>
    <mergeCell ref="F11:G11"/>
    <mergeCell ref="F12:G12"/>
    <mergeCell ref="F13:G13"/>
    <mergeCell ref="F14:G14"/>
    <mergeCell ref="F15:G15"/>
    <mergeCell ref="F29:G29"/>
    <mergeCell ref="F22:G22"/>
    <mergeCell ref="F23:G23"/>
    <mergeCell ref="F24:G24"/>
    <mergeCell ref="F25:G25"/>
    <mergeCell ref="F26:G26"/>
    <mergeCell ref="F27:G27"/>
    <mergeCell ref="A7:C7"/>
    <mergeCell ref="D7:E7"/>
    <mergeCell ref="F9:G9"/>
    <mergeCell ref="F10:G10"/>
    <mergeCell ref="F7:G8"/>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8.xml><?xml version="1.0" encoding="utf-8"?>
<worksheet xmlns="http://schemas.openxmlformats.org/spreadsheetml/2006/main" xmlns:r="http://schemas.openxmlformats.org/officeDocument/2006/relationships">
  <sheetPr codeName="Sheet7">
    <tabColor rgb="FF7030A0"/>
  </sheetPr>
  <dimension ref="A1:I33"/>
  <sheetViews>
    <sheetView workbookViewId="0">
      <selection activeCell="P24" sqref="P24"/>
    </sheetView>
  </sheetViews>
  <sheetFormatPr defaultRowHeight="12.75"/>
  <cols>
    <col min="1" max="1" width="3.140625" customWidth="1"/>
    <col min="2" max="2" width="7.28515625" customWidth="1"/>
    <col min="3" max="3" width="12.7109375" customWidth="1"/>
    <col min="4" max="4" width="15.42578125" customWidth="1"/>
    <col min="6" max="6" width="10.42578125" customWidth="1"/>
    <col min="8" max="8" width="7" customWidth="1"/>
    <col min="9" max="9" width="10.42578125" customWidth="1"/>
  </cols>
  <sheetData>
    <row r="1" spans="1:9" ht="26.25" customHeight="1">
      <c r="B1" s="1216" t="s">
        <v>1240</v>
      </c>
      <c r="C1" s="1216"/>
      <c r="D1" s="1216"/>
      <c r="E1" s="703">
        <v>1</v>
      </c>
    </row>
    <row r="2" spans="1:9" s="144" customFormat="1" ht="26.25" customHeight="1"/>
    <row r="3" spans="1:9" ht="26.25">
      <c r="A3" s="174"/>
      <c r="F3" s="174"/>
      <c r="G3" s="174"/>
      <c r="H3" s="174"/>
      <c r="I3" s="174"/>
    </row>
    <row r="4" spans="1:9" ht="27.75">
      <c r="A4" s="1271" t="s">
        <v>502</v>
      </c>
      <c r="B4" s="1271"/>
      <c r="C4" s="1271"/>
      <c r="D4" s="1271"/>
      <c r="E4" s="1271"/>
      <c r="F4" s="1271"/>
      <c r="G4" s="1271"/>
      <c r="H4" s="1271"/>
      <c r="I4" s="1271"/>
    </row>
    <row r="5" spans="1:9" ht="27.75">
      <c r="A5" s="175"/>
      <c r="B5" s="175"/>
      <c r="C5" s="175"/>
      <c r="D5" s="175"/>
      <c r="E5" s="175"/>
      <c r="F5" s="175"/>
      <c r="G5" s="175"/>
      <c r="H5" s="175"/>
      <c r="I5" s="175"/>
    </row>
    <row r="6" spans="1:9" ht="18.75">
      <c r="A6" s="12">
        <v>1</v>
      </c>
      <c r="B6" s="12" t="s">
        <v>503</v>
      </c>
      <c r="C6" s="12"/>
      <c r="D6" s="1267" t="str">
        <f>(INDEX(MASTER!B13:B47,MATCH('10 DAYS PL'!E1,MASTER!A13:A47,0)))</f>
        <v>Jh izeksn dqekj ikyhoky</v>
      </c>
      <c r="E6" s="1267"/>
      <c r="F6" s="1267"/>
      <c r="G6" s="1267"/>
      <c r="H6" s="12"/>
      <c r="I6" s="12"/>
    </row>
    <row r="7" spans="1:9" ht="18.75">
      <c r="A7" s="12">
        <v>2</v>
      </c>
      <c r="B7" s="12" t="s">
        <v>26</v>
      </c>
      <c r="C7" s="12"/>
      <c r="D7" s="1268" t="str">
        <f>(INDEX(MASTER!C13:C47,MATCH('10 DAYS PL'!E1,MASTER!A13:A47,0)))</f>
        <v>प्रधानाचार्य</v>
      </c>
      <c r="E7" s="1268"/>
      <c r="F7" s="1268"/>
      <c r="G7" s="1268"/>
      <c r="H7" s="12"/>
      <c r="I7" s="12"/>
    </row>
    <row r="8" spans="1:9" ht="18.75">
      <c r="A8" s="12">
        <v>3</v>
      </c>
      <c r="B8" s="12" t="s">
        <v>504</v>
      </c>
      <c r="C8" s="12"/>
      <c r="D8" s="1269" t="str">
        <f>MASTER!C6</f>
        <v>Jh ckyd`".k fo/kk Hkou jktdh; mPp ek/;fed fo|ky; dkadjksyh ftyk &amp; jktleUn</v>
      </c>
      <c r="E8" s="1269"/>
      <c r="F8" s="1269"/>
      <c r="G8" s="1269"/>
      <c r="H8" s="1269"/>
      <c r="I8" s="1269"/>
    </row>
    <row r="9" spans="1:9" ht="18.75">
      <c r="A9" s="12">
        <v>4</v>
      </c>
      <c r="B9" s="12" t="s">
        <v>505</v>
      </c>
      <c r="C9" s="12"/>
      <c r="D9" s="1269" t="str">
        <f>MASTER!C6</f>
        <v>Jh ckyd`".k fo/kk Hkou jktdh; mPp ek/;fed fo|ky; dkadjksyh ftyk &amp; jktleUn</v>
      </c>
      <c r="E9" s="1269"/>
      <c r="F9" s="1269"/>
      <c r="G9" s="1269"/>
      <c r="H9" s="1269"/>
      <c r="I9" s="1269"/>
    </row>
    <row r="10" spans="1:9" ht="18.75">
      <c r="A10" s="12">
        <v>5</v>
      </c>
      <c r="B10" s="12" t="s">
        <v>506</v>
      </c>
      <c r="C10" s="12"/>
      <c r="D10" s="12"/>
      <c r="E10" s="12"/>
      <c r="F10" s="12"/>
      <c r="G10" s="12"/>
      <c r="H10" s="12"/>
      <c r="I10" s="12"/>
    </row>
    <row r="11" spans="1:9" ht="18.75">
      <c r="A11" s="12"/>
      <c r="B11" s="1270" t="s">
        <v>1337</v>
      </c>
      <c r="C11" s="1270"/>
      <c r="D11" s="1270"/>
      <c r="E11" s="1270"/>
      <c r="F11" s="1270"/>
      <c r="G11" s="1270"/>
      <c r="H11" s="1270"/>
      <c r="I11" s="1270"/>
    </row>
    <row r="12" spans="1:9" ht="18.75">
      <c r="A12" s="12"/>
      <c r="B12" s="1270" t="s">
        <v>1338</v>
      </c>
      <c r="C12" s="1270"/>
      <c r="D12" s="1270"/>
      <c r="E12" s="1270"/>
      <c r="F12" s="1270"/>
      <c r="G12" s="1270"/>
      <c r="H12" s="1270"/>
      <c r="I12" s="1270"/>
    </row>
    <row r="13" spans="1:9" ht="18.75">
      <c r="A13" s="12">
        <v>6</v>
      </c>
      <c r="B13" s="12" t="s">
        <v>507</v>
      </c>
      <c r="C13" s="12"/>
      <c r="D13" s="12"/>
      <c r="E13" s="12"/>
      <c r="F13" s="12"/>
      <c r="G13" s="1273" t="s">
        <v>717</v>
      </c>
      <c r="H13" s="1273"/>
      <c r="I13" s="1273"/>
    </row>
    <row r="14" spans="1:9" ht="18.75">
      <c r="A14" s="12">
        <v>7</v>
      </c>
      <c r="B14" s="12" t="s">
        <v>1362</v>
      </c>
      <c r="C14" s="12"/>
      <c r="D14" s="12"/>
      <c r="E14" s="12"/>
      <c r="F14" s="12"/>
      <c r="G14" s="1267" t="s">
        <v>1332</v>
      </c>
      <c r="H14" s="1267"/>
      <c r="I14" s="1267"/>
    </row>
    <row r="15" spans="1:9" ht="18.75">
      <c r="A15" s="12">
        <v>8</v>
      </c>
      <c r="B15" s="12" t="s">
        <v>508</v>
      </c>
      <c r="C15" s="12"/>
      <c r="D15" s="12"/>
      <c r="E15" s="12"/>
      <c r="F15" s="12"/>
      <c r="G15" s="1273" t="s">
        <v>717</v>
      </c>
      <c r="H15" s="1273"/>
      <c r="I15" s="1273"/>
    </row>
    <row r="16" spans="1:9" ht="18.75">
      <c r="A16" s="12">
        <v>9</v>
      </c>
      <c r="B16" s="12" t="s">
        <v>509</v>
      </c>
      <c r="C16" s="12"/>
      <c r="D16" s="12"/>
      <c r="E16" s="12"/>
      <c r="F16" s="12"/>
      <c r="G16" s="1273">
        <v>500</v>
      </c>
      <c r="H16" s="1273"/>
      <c r="I16" s="1273"/>
    </row>
    <row r="17" spans="1:9" ht="18.75">
      <c r="A17" s="12">
        <v>10</v>
      </c>
      <c r="B17" s="12" t="s">
        <v>510</v>
      </c>
      <c r="C17" s="12"/>
      <c r="D17" s="12"/>
      <c r="E17" s="12"/>
      <c r="F17" s="12"/>
      <c r="G17" s="1274" t="s">
        <v>1333</v>
      </c>
      <c r="H17" s="1274"/>
      <c r="I17" s="1274"/>
    </row>
    <row r="18" spans="1:9" ht="18.75">
      <c r="A18" s="12">
        <v>11</v>
      </c>
      <c r="B18" s="12" t="s">
        <v>511</v>
      </c>
      <c r="C18" s="12"/>
      <c r="D18" s="12"/>
      <c r="E18" s="12"/>
      <c r="F18" s="12"/>
      <c r="G18" s="1267" t="s">
        <v>1334</v>
      </c>
      <c r="H18" s="1267"/>
      <c r="I18" s="1267"/>
    </row>
    <row r="19" spans="1:9" ht="18.75">
      <c r="A19" s="12">
        <v>12</v>
      </c>
      <c r="B19" s="12" t="s">
        <v>512</v>
      </c>
      <c r="C19" s="12"/>
      <c r="D19" s="12"/>
      <c r="E19" s="12"/>
      <c r="F19" s="12"/>
      <c r="G19" s="12"/>
      <c r="H19" s="12"/>
      <c r="I19" s="12"/>
    </row>
    <row r="20" spans="1:9" ht="18.75">
      <c r="A20" s="12"/>
      <c r="B20" s="12"/>
      <c r="C20" s="326" t="s">
        <v>1335</v>
      </c>
      <c r="D20" s="713">
        <v>10</v>
      </c>
      <c r="E20" s="326" t="s">
        <v>1336</v>
      </c>
      <c r="F20" s="144"/>
      <c r="G20" s="12"/>
      <c r="H20" s="12"/>
      <c r="I20" s="12"/>
    </row>
    <row r="21" spans="1:9" s="144" customFormat="1" ht="18.75">
      <c r="A21" s="12"/>
      <c r="B21" s="12"/>
      <c r="C21" s="327"/>
      <c r="E21" s="327"/>
      <c r="G21" s="12"/>
      <c r="H21" s="12"/>
      <c r="I21" s="12"/>
    </row>
    <row r="22" spans="1:9" s="144" customFormat="1" ht="18.75">
      <c r="A22" s="12"/>
      <c r="B22" s="12" t="s">
        <v>1361</v>
      </c>
      <c r="C22" s="12"/>
      <c r="D22" s="12"/>
      <c r="E22" s="12"/>
      <c r="F22" s="12"/>
      <c r="G22" s="12"/>
      <c r="H22" s="12"/>
      <c r="I22" s="12"/>
    </row>
    <row r="23" spans="1:9" s="144" customFormat="1" ht="18.75">
      <c r="A23" s="333" t="s">
        <v>329</v>
      </c>
      <c r="B23" s="333" t="s">
        <v>1440</v>
      </c>
      <c r="C23" s="12"/>
      <c r="D23" s="12"/>
      <c r="E23" s="12"/>
      <c r="F23" s="12"/>
      <c r="G23" s="12"/>
      <c r="H23" s="12"/>
      <c r="I23" s="12"/>
    </row>
    <row r="24" spans="1:9" s="144" customFormat="1" ht="18.75">
      <c r="A24" s="333" t="s">
        <v>1354</v>
      </c>
      <c r="B24" s="333" t="s">
        <v>1441</v>
      </c>
      <c r="C24" s="12"/>
      <c r="D24" s="12"/>
      <c r="E24" s="12"/>
      <c r="F24" s="12"/>
      <c r="G24" s="12"/>
      <c r="H24" s="12"/>
      <c r="I24" s="12"/>
    </row>
    <row r="25" spans="1:9" s="144" customFormat="1" ht="18.75">
      <c r="A25" s="333" t="s">
        <v>331</v>
      </c>
      <c r="B25" s="333" t="s">
        <v>1442</v>
      </c>
      <c r="C25" s="12"/>
      <c r="D25" s="12"/>
      <c r="E25" s="12"/>
      <c r="F25" s="12"/>
      <c r="G25" s="12"/>
      <c r="H25" s="12"/>
      <c r="I25" s="12"/>
    </row>
    <row r="26" spans="1:9" s="144" customFormat="1" ht="18.75">
      <c r="A26" s="12"/>
      <c r="B26" s="12" t="s">
        <v>1360</v>
      </c>
      <c r="C26" s="12"/>
      <c r="D26" s="12"/>
      <c r="E26" s="1275" t="s">
        <v>717</v>
      </c>
      <c r="F26" s="1275"/>
      <c r="G26" s="12"/>
      <c r="H26" s="12"/>
      <c r="I26" s="12"/>
    </row>
    <row r="27" spans="1:9" s="144" customFormat="1" ht="18.75">
      <c r="A27" s="12"/>
      <c r="B27" s="12"/>
      <c r="C27" s="12"/>
      <c r="G27" s="12"/>
      <c r="H27" s="12"/>
      <c r="I27" s="12"/>
    </row>
    <row r="28" spans="1:9" s="144" customFormat="1" ht="18.75">
      <c r="A28" s="12"/>
      <c r="B28" s="12"/>
      <c r="C28" s="12"/>
      <c r="G28" s="12"/>
      <c r="H28" s="12"/>
      <c r="I28" s="12"/>
    </row>
    <row r="29" spans="1:9" ht="18.75">
      <c r="A29" s="12"/>
      <c r="B29" s="12"/>
      <c r="C29" s="12"/>
      <c r="D29" s="12"/>
      <c r="E29" s="12"/>
      <c r="F29" s="12"/>
      <c r="G29" s="12"/>
      <c r="H29" s="12"/>
      <c r="I29" s="12"/>
    </row>
    <row r="30" spans="1:9" ht="18.75">
      <c r="A30" s="12"/>
      <c r="B30" s="12"/>
      <c r="C30" s="12"/>
      <c r="D30" s="12"/>
      <c r="E30" s="1267" t="s">
        <v>513</v>
      </c>
      <c r="F30" s="1267"/>
      <c r="G30" s="1267"/>
      <c r="H30" s="12"/>
      <c r="I30" s="12"/>
    </row>
    <row r="31" spans="1:9" s="144" customFormat="1" ht="18.75">
      <c r="A31" s="12"/>
      <c r="B31" s="12"/>
      <c r="C31" s="12"/>
      <c r="D31" s="12"/>
      <c r="E31" s="327"/>
      <c r="F31" s="327"/>
      <c r="G31" s="327"/>
      <c r="H31" s="12"/>
      <c r="I31" s="12"/>
    </row>
    <row r="32" spans="1:9" ht="18.75">
      <c r="A32" s="12"/>
      <c r="B32" s="12"/>
      <c r="C32" s="12"/>
      <c r="D32" s="12" t="s">
        <v>26</v>
      </c>
      <c r="E32" s="1272" t="str">
        <f>D7</f>
        <v>प्रधानाचार्य</v>
      </c>
      <c r="F32" s="1272"/>
      <c r="G32" s="1272"/>
      <c r="H32" s="1272"/>
      <c r="I32" s="12"/>
    </row>
    <row r="33" spans="1:9" ht="18.75">
      <c r="A33" s="12"/>
      <c r="B33" s="12" t="s">
        <v>514</v>
      </c>
      <c r="C33" s="12"/>
      <c r="D33" s="233" t="str">
        <f>D9</f>
        <v>Jh ckyd`".k fo/kk Hkou jktdh; mPp ek/;fed fo|ky; dkadjksyh ftyk &amp; jktleUn</v>
      </c>
      <c r="F33" s="233"/>
      <c r="G33" s="233"/>
      <c r="H33" s="233"/>
      <c r="I33" s="12"/>
    </row>
  </sheetData>
  <sheetProtection password="A581" sheet="1" objects="1" scenarios="1" selectLockedCells="1"/>
  <mergeCells count="17">
    <mergeCell ref="E32:H32"/>
    <mergeCell ref="G13:I13"/>
    <mergeCell ref="G15:I15"/>
    <mergeCell ref="G16:I16"/>
    <mergeCell ref="G14:I14"/>
    <mergeCell ref="G17:I17"/>
    <mergeCell ref="E26:F26"/>
    <mergeCell ref="B1:D1"/>
    <mergeCell ref="D6:G6"/>
    <mergeCell ref="D7:G7"/>
    <mergeCell ref="E30:G30"/>
    <mergeCell ref="D8:I8"/>
    <mergeCell ref="D9:I9"/>
    <mergeCell ref="B11:I11"/>
    <mergeCell ref="B12:I12"/>
    <mergeCell ref="A4:I4"/>
    <mergeCell ref="G18:I18"/>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29.xml><?xml version="1.0" encoding="utf-8"?>
<worksheet xmlns="http://schemas.openxmlformats.org/spreadsheetml/2006/main" xmlns:r="http://schemas.openxmlformats.org/officeDocument/2006/relationships">
  <sheetPr codeName="Sheet8">
    <tabColor rgb="FF7030A0"/>
  </sheetPr>
  <dimension ref="A1:F31"/>
  <sheetViews>
    <sheetView workbookViewId="0">
      <selection activeCell="P24" sqref="P24"/>
    </sheetView>
  </sheetViews>
  <sheetFormatPr defaultRowHeight="12.75"/>
  <cols>
    <col min="1" max="1" width="3.5703125" customWidth="1"/>
    <col min="2" max="2" width="26.42578125" customWidth="1"/>
    <col min="3" max="3" width="20.42578125" customWidth="1"/>
    <col min="4" max="4" width="13.42578125" customWidth="1"/>
    <col min="5" max="5" width="13.7109375" customWidth="1"/>
    <col min="6" max="6" width="11.5703125" customWidth="1"/>
  </cols>
  <sheetData>
    <row r="1" spans="1:6" ht="18.75">
      <c r="B1" s="1250" t="s">
        <v>1240</v>
      </c>
      <c r="C1" s="1250"/>
      <c r="D1" s="1250"/>
      <c r="E1" s="703">
        <v>1</v>
      </c>
    </row>
    <row r="2" spans="1:6" ht="18.75">
      <c r="A2" s="1280" t="str">
        <f>MASTER!C6</f>
        <v>Jh ckyd`".k fo/kk Hkou jktdh; mPp ek/;fed fo|ky; dkadjksyh ftyk &amp; jktleUn</v>
      </c>
      <c r="B2" s="1280"/>
      <c r="C2" s="1280"/>
      <c r="D2" s="1280"/>
      <c r="E2" s="1280"/>
      <c r="F2" s="1280"/>
    </row>
    <row r="3" spans="1:6" ht="30.75">
      <c r="A3" s="1281" t="s">
        <v>1347</v>
      </c>
      <c r="B3" s="1281"/>
      <c r="C3" s="1281"/>
      <c r="D3" s="1281"/>
      <c r="E3" s="1281"/>
      <c r="F3" s="1281"/>
    </row>
    <row r="4" spans="1:6" ht="24" customHeight="1">
      <c r="A4" s="1278" t="s">
        <v>1340</v>
      </c>
      <c r="B4" s="1278"/>
      <c r="C4" s="1278"/>
      <c r="D4" s="1278"/>
      <c r="E4" s="1278"/>
      <c r="F4" s="1278"/>
    </row>
    <row r="5" spans="1:6" s="144" customFormat="1" ht="24" customHeight="1">
      <c r="A5" s="1278" t="s">
        <v>1341</v>
      </c>
      <c r="B5" s="1278"/>
      <c r="C5" s="1278"/>
      <c r="D5" s="1278"/>
      <c r="E5" s="1278"/>
      <c r="F5" s="1278"/>
    </row>
    <row r="6" spans="1:6" s="144" customFormat="1" ht="24" customHeight="1">
      <c r="A6" s="1279" t="s">
        <v>1345</v>
      </c>
      <c r="B6" s="1279"/>
      <c r="C6" s="1279"/>
      <c r="D6" s="1279"/>
      <c r="E6" s="1279"/>
      <c r="F6" s="714" t="s">
        <v>1346</v>
      </c>
    </row>
    <row r="7" spans="1:6" s="144" customFormat="1" ht="24" customHeight="1">
      <c r="A7" s="1283" t="s">
        <v>38</v>
      </c>
      <c r="B7" s="1283"/>
      <c r="C7" s="1283"/>
      <c r="D7" s="1283"/>
      <c r="E7" s="331" t="s">
        <v>1351</v>
      </c>
      <c r="F7" s="714" t="s">
        <v>1352</v>
      </c>
    </row>
    <row r="8" spans="1:6" s="144" customFormat="1" ht="24" customHeight="1">
      <c r="A8" s="1279" t="s">
        <v>1348</v>
      </c>
      <c r="B8" s="1279"/>
      <c r="C8" s="1279"/>
      <c r="D8" s="1279"/>
      <c r="E8" s="1279"/>
      <c r="F8" s="1279"/>
    </row>
    <row r="9" spans="1:6" s="144" customFormat="1" ht="24" customHeight="1">
      <c r="A9" s="1279" t="s">
        <v>1353</v>
      </c>
      <c r="B9" s="1279"/>
      <c r="C9" s="1279"/>
      <c r="D9" s="1279"/>
      <c r="E9" s="1279"/>
      <c r="F9" s="1279"/>
    </row>
    <row r="10" spans="1:6" s="144" customFormat="1" ht="24" customHeight="1">
      <c r="A10" s="1279" t="s">
        <v>1349</v>
      </c>
      <c r="B10" s="1279"/>
      <c r="C10" s="1279"/>
      <c r="D10" s="1279"/>
      <c r="E10" s="1279"/>
      <c r="F10" s="1279"/>
    </row>
    <row r="11" spans="1:6" s="144" customFormat="1" ht="24" customHeight="1">
      <c r="A11" s="1279" t="s">
        <v>1350</v>
      </c>
      <c r="B11" s="1279"/>
      <c r="C11" s="1279"/>
      <c r="D11" s="1279"/>
      <c r="E11" s="1279"/>
      <c r="F11" s="1279"/>
    </row>
    <row r="12" spans="1:6" ht="39.75" customHeight="1">
      <c r="A12" s="329" t="s">
        <v>515</v>
      </c>
      <c r="B12" s="330" t="s">
        <v>516</v>
      </c>
      <c r="C12" s="330" t="s">
        <v>517</v>
      </c>
      <c r="D12" s="330" t="s">
        <v>518</v>
      </c>
      <c r="E12" s="330" t="s">
        <v>519</v>
      </c>
      <c r="F12" s="330" t="s">
        <v>520</v>
      </c>
    </row>
    <row r="13" spans="1:6" ht="18.75">
      <c r="A13" s="330" t="s">
        <v>5</v>
      </c>
      <c r="B13" s="330" t="s">
        <v>6</v>
      </c>
      <c r="C13" s="330" t="s">
        <v>8</v>
      </c>
      <c r="D13" s="330" t="s">
        <v>0</v>
      </c>
      <c r="E13" s="330" t="s">
        <v>17</v>
      </c>
      <c r="F13" s="330" t="s">
        <v>18</v>
      </c>
    </row>
    <row r="14" spans="1:6" ht="25.5" customHeight="1">
      <c r="A14" s="1290">
        <v>1</v>
      </c>
      <c r="B14" s="71" t="str">
        <f>(INDEX(MASTER!B13:B47,MATCH('10 DAYS PL SENCTION'!E1,MASTER!A13:A47,0)))</f>
        <v>Jh izeksn dqekj ikyhoky</v>
      </c>
      <c r="C14" s="1276" t="s">
        <v>1415</v>
      </c>
      <c r="D14" s="715" t="s">
        <v>1342</v>
      </c>
      <c r="E14" s="715" t="s">
        <v>1342</v>
      </c>
      <c r="F14" s="1277" t="s">
        <v>522</v>
      </c>
    </row>
    <row r="15" spans="1:6" ht="24" customHeight="1">
      <c r="A15" s="1290"/>
      <c r="B15" s="1286" t="str">
        <f>(INDEX(MASTER!C13:C47,MATCH('10 DAYS PL SENCTION'!E1,MASTER!A13:A47,0)))</f>
        <v>प्रधानाचार्य</v>
      </c>
      <c r="C15" s="1276"/>
      <c r="D15" s="1289" t="s">
        <v>1343</v>
      </c>
      <c r="E15" s="1289" t="s">
        <v>1344</v>
      </c>
      <c r="F15" s="1277"/>
    </row>
    <row r="16" spans="1:6" ht="18.75" customHeight="1">
      <c r="A16" s="1290"/>
      <c r="B16" s="1287"/>
      <c r="C16" s="1276"/>
      <c r="D16" s="1289"/>
      <c r="E16" s="1289"/>
      <c r="F16" s="1277"/>
    </row>
    <row r="17" spans="1:6" ht="13.5" customHeight="1">
      <c r="A17" s="1290"/>
      <c r="B17" s="1288"/>
      <c r="C17" s="1276"/>
      <c r="D17" s="1289"/>
      <c r="E17" s="1289"/>
      <c r="F17" s="1277"/>
    </row>
    <row r="18" spans="1:6" ht="24" customHeight="1">
      <c r="A18" s="25"/>
    </row>
    <row r="19" spans="1:6" ht="24" customHeight="1">
      <c r="A19" s="25"/>
      <c r="D19" s="1280" t="str">
        <f>MASTER!C7</f>
        <v>iz/kkukpk;Z</v>
      </c>
      <c r="E19" s="1280"/>
      <c r="F19" s="1280"/>
    </row>
    <row r="20" spans="1:6" ht="24" customHeight="1">
      <c r="A20" s="25"/>
      <c r="D20" s="1280" t="str">
        <f>MASTER!C8</f>
        <v xml:space="preserve">jktdh; mPp ek/;fed fo|ky; </v>
      </c>
      <c r="E20" s="1280"/>
      <c r="F20" s="1280"/>
    </row>
    <row r="21" spans="1:6" ht="24" customHeight="1">
      <c r="A21" s="157"/>
      <c r="D21" s="1280" t="str">
        <f>MASTER!C9</f>
        <v>dkadjksyh ftyk &amp; jktleUn</v>
      </c>
      <c r="E21" s="1280"/>
      <c r="F21" s="1280"/>
    </row>
    <row r="22" spans="1:6" ht="24" customHeight="1">
      <c r="A22" s="1285" t="s">
        <v>1289</v>
      </c>
      <c r="B22" s="1285"/>
      <c r="C22" s="1285"/>
      <c r="D22" s="1285"/>
      <c r="E22" s="1285"/>
      <c r="F22" s="1285"/>
    </row>
    <row r="23" spans="1:6" ht="24" customHeight="1">
      <c r="A23" s="332" t="s">
        <v>523</v>
      </c>
    </row>
    <row r="24" spans="1:6" ht="24" customHeight="1">
      <c r="A24" s="332" t="s">
        <v>329</v>
      </c>
      <c r="B24" s="332" t="s">
        <v>1356</v>
      </c>
    </row>
    <row r="25" spans="1:6" ht="24" customHeight="1">
      <c r="A25" s="332" t="s">
        <v>1354</v>
      </c>
      <c r="B25" s="332" t="s">
        <v>1358</v>
      </c>
      <c r="C25" s="1284" t="str">
        <f>B14</f>
        <v>Jh izeksn dqekj ikyhoky</v>
      </c>
      <c r="D25" s="1284"/>
      <c r="E25" s="139" t="str">
        <f>B15</f>
        <v>प्रधानाचार्य</v>
      </c>
    </row>
    <row r="26" spans="1:6" ht="24" customHeight="1">
      <c r="A26" s="332" t="s">
        <v>331</v>
      </c>
      <c r="B26" s="332" t="s">
        <v>1359</v>
      </c>
      <c r="C26" s="1284" t="str">
        <f>C25</f>
        <v>Jh izeksn dqekj ikyhoky</v>
      </c>
      <c r="D26" s="1284"/>
      <c r="E26" s="139" t="str">
        <f>B15</f>
        <v>प्रधानाचार्य</v>
      </c>
    </row>
    <row r="27" spans="1:6" ht="24" customHeight="1">
      <c r="A27" s="332" t="s">
        <v>1355</v>
      </c>
      <c r="B27" s="332" t="s">
        <v>1357</v>
      </c>
    </row>
    <row r="28" spans="1:6" s="144" customFormat="1" ht="24" customHeight="1">
      <c r="A28" s="332"/>
      <c r="B28" s="332"/>
    </row>
    <row r="29" spans="1:6" ht="24" customHeight="1">
      <c r="D29" s="1282" t="str">
        <f>D19</f>
        <v>iz/kkukpk;Z</v>
      </c>
      <c r="E29" s="1282"/>
      <c r="F29" s="1282"/>
    </row>
    <row r="30" spans="1:6" ht="24" customHeight="1">
      <c r="D30" s="1282" t="str">
        <f t="shared" ref="D30:D31" si="0">D20</f>
        <v xml:space="preserve">jktdh; mPp ek/;fed fo|ky; </v>
      </c>
      <c r="E30" s="1282"/>
      <c r="F30" s="1282"/>
    </row>
    <row r="31" spans="1:6" ht="24" customHeight="1">
      <c r="D31" s="1282" t="str">
        <f t="shared" si="0"/>
        <v>dkadjksyh ftyk &amp; jktleUn</v>
      </c>
      <c r="E31" s="1282"/>
      <c r="F31" s="1282"/>
    </row>
  </sheetData>
  <sheetProtection password="A581" sheet="1" objects="1" scenarios="1" selectLockedCells="1"/>
  <mergeCells count="26">
    <mergeCell ref="D29:F29"/>
    <mergeCell ref="D30:F30"/>
    <mergeCell ref="D31:F31"/>
    <mergeCell ref="A7:D7"/>
    <mergeCell ref="C25:D25"/>
    <mergeCell ref="C26:D26"/>
    <mergeCell ref="D19:F19"/>
    <mergeCell ref="D20:F20"/>
    <mergeCell ref="D21:F21"/>
    <mergeCell ref="A22:F22"/>
    <mergeCell ref="A10:F10"/>
    <mergeCell ref="B15:B17"/>
    <mergeCell ref="D15:D17"/>
    <mergeCell ref="E15:E17"/>
    <mergeCell ref="A11:F11"/>
    <mergeCell ref="A14:A17"/>
    <mergeCell ref="B1:D1"/>
    <mergeCell ref="A2:F2"/>
    <mergeCell ref="A6:E6"/>
    <mergeCell ref="A3:F3"/>
    <mergeCell ref="A9:F9"/>
    <mergeCell ref="C14:C17"/>
    <mergeCell ref="F14:F17"/>
    <mergeCell ref="A4:F4"/>
    <mergeCell ref="A5:F5"/>
    <mergeCell ref="A8:F8"/>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0.xml><?xml version="1.0" encoding="utf-8"?>
<worksheet xmlns="http://schemas.openxmlformats.org/spreadsheetml/2006/main" xmlns:r="http://schemas.openxmlformats.org/officeDocument/2006/relationships">
  <sheetPr codeName="Sheet17">
    <tabColor rgb="FF7030A0"/>
  </sheetPr>
  <dimension ref="A1:I37"/>
  <sheetViews>
    <sheetView workbookViewId="0">
      <selection activeCell="P24" sqref="P24"/>
    </sheetView>
  </sheetViews>
  <sheetFormatPr defaultRowHeight="14.25"/>
  <cols>
    <col min="1" max="1" width="4" style="5" customWidth="1"/>
    <col min="2" max="2" width="25.5703125" style="5" customWidth="1"/>
    <col min="3" max="3" width="11" style="5" customWidth="1"/>
    <col min="4" max="4" width="11.28515625" style="5" customWidth="1"/>
    <col min="5" max="5" width="3.5703125" style="5" customWidth="1"/>
    <col min="6" max="6" width="12" style="5" customWidth="1"/>
    <col min="7" max="7" width="16.5703125" style="5" customWidth="1"/>
    <col min="8" max="8" width="12.5703125" style="5" customWidth="1"/>
    <col min="9" max="9" width="7.140625" style="5" customWidth="1"/>
    <col min="10" max="10" width="16.7109375" style="5" customWidth="1"/>
    <col min="11" max="16384" width="9.140625" style="5"/>
  </cols>
  <sheetData>
    <row r="1" spans="1:9" ht="20.25">
      <c r="A1" s="1297" t="str">
        <f>MASTER!C6</f>
        <v>Jh ckyd`".k fo/kk Hkou jktdh; mPp ek/;fed fo|ky; dkadjksyh ftyk &amp; jktleUn</v>
      </c>
      <c r="B1" s="1297"/>
      <c r="C1" s="1297"/>
      <c r="D1" s="1297"/>
      <c r="E1" s="1297"/>
      <c r="F1" s="1297"/>
      <c r="G1" s="1297"/>
      <c r="H1" s="1297"/>
      <c r="I1" s="163"/>
    </row>
    <row r="2" spans="1:9" ht="20.25">
      <c r="A2" s="1297" t="s">
        <v>450</v>
      </c>
      <c r="B2" s="1297"/>
      <c r="C2" s="1297"/>
      <c r="D2" s="1297"/>
      <c r="E2" s="1297"/>
      <c r="F2" s="1297"/>
      <c r="G2" s="1297"/>
      <c r="H2" s="1297"/>
      <c r="I2" s="163"/>
    </row>
    <row r="3" spans="1:9" ht="20.25">
      <c r="A3" s="1292" t="s">
        <v>1496</v>
      </c>
      <c r="B3" s="1292"/>
      <c r="C3" s="1292"/>
      <c r="D3" s="1292"/>
      <c r="E3" s="1292"/>
      <c r="F3" s="1292"/>
      <c r="G3" s="1292"/>
      <c r="H3" s="1292"/>
    </row>
    <row r="4" spans="1:9" ht="20.25">
      <c r="A4" s="1292" t="s">
        <v>451</v>
      </c>
      <c r="B4" s="1292"/>
      <c r="C4" s="1292"/>
      <c r="D4" s="1292"/>
      <c r="E4" s="1292"/>
      <c r="F4" s="1292"/>
      <c r="G4" s="1292"/>
      <c r="H4" s="1292"/>
    </row>
    <row r="5" spans="1:9" ht="20.25">
      <c r="A5" s="1293" t="s">
        <v>452</v>
      </c>
      <c r="B5" s="1293"/>
      <c r="C5" s="1293"/>
      <c r="D5" s="1293"/>
      <c r="E5" s="1293"/>
      <c r="F5" s="1293"/>
      <c r="G5" s="1293"/>
      <c r="H5" s="1293"/>
    </row>
    <row r="6" spans="1:9" ht="20.25">
      <c r="A6" s="1293" t="s">
        <v>453</v>
      </c>
      <c r="B6" s="1293"/>
      <c r="C6" s="1293"/>
      <c r="D6" s="1293"/>
      <c r="E6" s="1293"/>
      <c r="F6" s="1293"/>
      <c r="G6" s="1293"/>
      <c r="H6" s="1293"/>
    </row>
    <row r="7" spans="1:9" ht="20.25">
      <c r="A7" s="1293" t="s">
        <v>1497</v>
      </c>
      <c r="B7" s="1293"/>
      <c r="C7" s="1293"/>
      <c r="D7" s="1293"/>
      <c r="E7" s="1293"/>
      <c r="F7" s="1293"/>
      <c r="G7" s="1293"/>
      <c r="H7" s="1293"/>
    </row>
    <row r="8" spans="1:9" ht="20.25">
      <c r="A8" s="1292" t="s">
        <v>454</v>
      </c>
      <c r="B8" s="1292"/>
      <c r="C8" s="1292"/>
      <c r="D8" s="1292"/>
      <c r="E8" s="1292"/>
      <c r="F8" s="1292"/>
      <c r="G8" s="1292"/>
      <c r="H8" s="1292"/>
    </row>
    <row r="9" spans="1:9" ht="20.25">
      <c r="A9" s="1293" t="s">
        <v>455</v>
      </c>
      <c r="B9" s="1293"/>
      <c r="C9" s="1293"/>
      <c r="D9" s="1293"/>
      <c r="E9" s="1293"/>
      <c r="F9" s="1293"/>
      <c r="G9" s="1293"/>
      <c r="H9" s="1293"/>
    </row>
    <row r="10" spans="1:9" ht="20.25">
      <c r="A10" s="163"/>
      <c r="B10" s="163"/>
      <c r="C10" s="163"/>
      <c r="D10" s="163"/>
      <c r="E10" s="163"/>
      <c r="F10" s="163"/>
      <c r="G10" s="163"/>
    </row>
    <row r="11" spans="1:9" ht="20.25">
      <c r="A11" s="1295" t="s">
        <v>456</v>
      </c>
      <c r="B11" s="1296" t="s">
        <v>457</v>
      </c>
      <c r="C11" s="1295" t="s">
        <v>7</v>
      </c>
      <c r="D11" s="1295" t="s">
        <v>458</v>
      </c>
      <c r="E11" s="1295"/>
      <c r="F11" s="1295"/>
      <c r="G11" s="1296" t="s">
        <v>459</v>
      </c>
    </row>
    <row r="12" spans="1:9" ht="20.25">
      <c r="A12" s="1295"/>
      <c r="B12" s="1296"/>
      <c r="C12" s="1295"/>
      <c r="D12" s="164" t="s">
        <v>55</v>
      </c>
      <c r="E12" s="164" t="s">
        <v>410</v>
      </c>
      <c r="F12" s="164" t="s">
        <v>55</v>
      </c>
      <c r="G12" s="1296"/>
    </row>
    <row r="13" spans="1:9" ht="27" customHeight="1">
      <c r="A13" s="716">
        <v>1</v>
      </c>
      <c r="B13" s="717" t="s">
        <v>425</v>
      </c>
      <c r="C13" s="716" t="s">
        <v>30</v>
      </c>
      <c r="D13" s="718" t="s">
        <v>460</v>
      </c>
      <c r="E13" s="716" t="s">
        <v>410</v>
      </c>
      <c r="F13" s="718" t="s">
        <v>461</v>
      </c>
      <c r="G13" s="719">
        <v>15</v>
      </c>
    </row>
    <row r="14" spans="1:9" ht="20.25">
      <c r="A14" s="716">
        <v>2</v>
      </c>
      <c r="B14" s="717" t="s">
        <v>425</v>
      </c>
      <c r="C14" s="716" t="s">
        <v>30</v>
      </c>
      <c r="D14" s="718" t="s">
        <v>1498</v>
      </c>
      <c r="E14" s="716" t="s">
        <v>410</v>
      </c>
      <c r="F14" s="718" t="s">
        <v>1499</v>
      </c>
      <c r="G14" s="719">
        <v>16</v>
      </c>
    </row>
    <row r="15" spans="1:9" ht="20.25">
      <c r="A15" s="716">
        <v>3</v>
      </c>
      <c r="B15" s="717" t="s">
        <v>425</v>
      </c>
      <c r="C15" s="716" t="s">
        <v>30</v>
      </c>
      <c r="D15" s="718" t="s">
        <v>1500</v>
      </c>
      <c r="E15" s="716" t="s">
        <v>410</v>
      </c>
      <c r="F15" s="718" t="s">
        <v>1501</v>
      </c>
      <c r="G15" s="719">
        <v>17</v>
      </c>
    </row>
    <row r="16" spans="1:9" ht="20.25">
      <c r="A16" s="716">
        <v>4</v>
      </c>
      <c r="B16" s="717" t="s">
        <v>425</v>
      </c>
      <c r="C16" s="716" t="s">
        <v>30</v>
      </c>
      <c r="D16" s="718" t="s">
        <v>1502</v>
      </c>
      <c r="E16" s="716" t="s">
        <v>410</v>
      </c>
      <c r="F16" s="718" t="s">
        <v>1503</v>
      </c>
      <c r="G16" s="719">
        <v>18</v>
      </c>
    </row>
    <row r="17" spans="1:7" ht="20.25">
      <c r="A17" s="716">
        <v>5</v>
      </c>
      <c r="B17" s="717" t="s">
        <v>425</v>
      </c>
      <c r="C17" s="716" t="s">
        <v>30</v>
      </c>
      <c r="D17" s="718" t="s">
        <v>1504</v>
      </c>
      <c r="E17" s="716" t="s">
        <v>410</v>
      </c>
      <c r="F17" s="718" t="s">
        <v>1505</v>
      </c>
      <c r="G17" s="719">
        <v>19</v>
      </c>
    </row>
    <row r="18" spans="1:7" ht="20.25">
      <c r="A18" s="716">
        <v>6</v>
      </c>
      <c r="B18" s="717" t="s">
        <v>425</v>
      </c>
      <c r="C18" s="716" t="s">
        <v>30</v>
      </c>
      <c r="D18" s="718" t="s">
        <v>1506</v>
      </c>
      <c r="E18" s="716" t="s">
        <v>410</v>
      </c>
      <c r="F18" s="718" t="s">
        <v>1507</v>
      </c>
      <c r="G18" s="719">
        <v>20</v>
      </c>
    </row>
    <row r="19" spans="1:7" ht="20.25">
      <c r="A19" s="716">
        <v>7</v>
      </c>
      <c r="B19" s="717" t="s">
        <v>425</v>
      </c>
      <c r="C19" s="716" t="s">
        <v>30</v>
      </c>
      <c r="D19" s="718" t="s">
        <v>1508</v>
      </c>
      <c r="E19" s="716" t="s">
        <v>410</v>
      </c>
      <c r="F19" s="718" t="s">
        <v>1509</v>
      </c>
      <c r="G19" s="719">
        <v>21</v>
      </c>
    </row>
    <row r="20" spans="1:7" ht="20.25">
      <c r="A20" s="716">
        <v>8</v>
      </c>
      <c r="B20" s="717" t="s">
        <v>425</v>
      </c>
      <c r="C20" s="716" t="s">
        <v>30</v>
      </c>
      <c r="D20" s="718" t="s">
        <v>1511</v>
      </c>
      <c r="E20" s="716" t="s">
        <v>410</v>
      </c>
      <c r="F20" s="718" t="s">
        <v>1512</v>
      </c>
      <c r="G20" s="719">
        <v>22</v>
      </c>
    </row>
    <row r="21" spans="1:7" ht="20.25">
      <c r="A21" s="716">
        <v>9</v>
      </c>
      <c r="B21" s="717" t="s">
        <v>425</v>
      </c>
      <c r="C21" s="716" t="s">
        <v>30</v>
      </c>
      <c r="D21" s="718" t="s">
        <v>1513</v>
      </c>
      <c r="E21" s="716" t="s">
        <v>410</v>
      </c>
      <c r="F21" s="718" t="s">
        <v>1514</v>
      </c>
      <c r="G21" s="719">
        <v>23</v>
      </c>
    </row>
    <row r="22" spans="1:7" ht="20.25">
      <c r="A22" s="716">
        <v>10</v>
      </c>
      <c r="B22" s="717" t="s">
        <v>425</v>
      </c>
      <c r="C22" s="716" t="s">
        <v>30</v>
      </c>
      <c r="D22" s="718" t="s">
        <v>1515</v>
      </c>
      <c r="E22" s="716" t="s">
        <v>410</v>
      </c>
      <c r="F22" s="718" t="s">
        <v>1516</v>
      </c>
      <c r="G22" s="719">
        <v>24</v>
      </c>
    </row>
    <row r="23" spans="1:7" ht="20.25">
      <c r="A23" s="380"/>
      <c r="B23" s="381"/>
      <c r="C23" s="380"/>
      <c r="D23" s="382"/>
      <c r="E23" s="380"/>
      <c r="F23" s="382"/>
      <c r="G23" s="383"/>
    </row>
    <row r="24" spans="1:7" ht="20.25">
      <c r="A24" s="380"/>
      <c r="B24" s="381"/>
      <c r="C24" s="380"/>
      <c r="D24" s="382"/>
      <c r="E24" s="380"/>
      <c r="F24" s="382"/>
      <c r="G24" s="383"/>
    </row>
    <row r="25" spans="1:7" ht="18.75">
      <c r="A25" s="366"/>
      <c r="B25" s="367"/>
      <c r="C25" s="368"/>
      <c r="D25" s="1294" t="str">
        <f>MASTER!C7</f>
        <v>iz/kkukpk;Z</v>
      </c>
      <c r="E25" s="1294"/>
      <c r="F25" s="1294"/>
      <c r="G25" s="1294"/>
    </row>
    <row r="26" spans="1:7" ht="18.75">
      <c r="A26" s="366"/>
      <c r="B26" s="367"/>
      <c r="C26" s="368"/>
      <c r="D26" s="1294" t="str">
        <f>MASTER!C8</f>
        <v xml:space="preserve">jktdh; mPp ek/;fed fo|ky; </v>
      </c>
      <c r="E26" s="1294"/>
      <c r="F26" s="1294"/>
      <c r="G26" s="1294"/>
    </row>
    <row r="27" spans="1:7" ht="18.75">
      <c r="A27" s="144"/>
      <c r="B27" s="144"/>
      <c r="C27" s="144"/>
      <c r="D27" s="1294" t="str">
        <f>MASTER!C9</f>
        <v>dkadjksyh ftyk &amp; jktleUn</v>
      </c>
      <c r="E27" s="1294"/>
      <c r="F27" s="1294"/>
      <c r="G27" s="1294"/>
    </row>
    <row r="28" spans="1:7" ht="18.75">
      <c r="A28" s="1270" t="s">
        <v>1495</v>
      </c>
      <c r="B28" s="1270"/>
      <c r="C28" s="1270"/>
      <c r="D28" s="1270"/>
      <c r="E28" s="1270"/>
      <c r="F28" s="1270"/>
      <c r="G28" s="1270"/>
    </row>
    <row r="29" spans="1:7" ht="18.75">
      <c r="A29" s="134" t="s">
        <v>718</v>
      </c>
      <c r="B29" s="134"/>
      <c r="C29" s="134"/>
      <c r="D29" s="134"/>
      <c r="E29" s="134"/>
      <c r="F29" s="134"/>
      <c r="G29" s="134"/>
    </row>
    <row r="30" spans="1:7" ht="18.75">
      <c r="A30" s="134">
        <v>1</v>
      </c>
      <c r="B30" s="1291" t="s">
        <v>1510</v>
      </c>
      <c r="C30" s="1291"/>
      <c r="D30" s="1291"/>
      <c r="E30" s="1208" t="s">
        <v>1479</v>
      </c>
      <c r="F30" s="1208"/>
      <c r="G30" s="134"/>
    </row>
    <row r="31" spans="1:7" ht="18.75">
      <c r="A31" s="134">
        <v>2</v>
      </c>
      <c r="B31" s="134" t="s">
        <v>719</v>
      </c>
      <c r="C31" s="134"/>
      <c r="D31" s="134"/>
      <c r="E31" s="134"/>
      <c r="F31" s="134"/>
      <c r="G31" s="134"/>
    </row>
    <row r="32" spans="1:7" ht="18.75">
      <c r="A32" s="134">
        <v>3</v>
      </c>
      <c r="B32" s="134" t="s">
        <v>720</v>
      </c>
      <c r="C32" s="134"/>
      <c r="D32" s="134"/>
      <c r="E32" s="134"/>
      <c r="F32" s="134"/>
      <c r="G32" s="134"/>
    </row>
    <row r="33" spans="1:7" ht="18.75">
      <c r="A33" s="134">
        <v>4</v>
      </c>
      <c r="B33" s="134" t="s">
        <v>721</v>
      </c>
      <c r="C33" s="134"/>
      <c r="D33" s="134"/>
      <c r="E33" s="134"/>
      <c r="F33" s="134"/>
      <c r="G33" s="134"/>
    </row>
    <row r="34" spans="1:7" ht="18.75">
      <c r="A34" s="134"/>
      <c r="B34" s="134"/>
      <c r="C34" s="134"/>
      <c r="D34" s="134"/>
      <c r="E34" s="134"/>
      <c r="F34" s="134"/>
      <c r="G34" s="134"/>
    </row>
    <row r="35" spans="1:7" ht="18.75">
      <c r="A35" s="134"/>
      <c r="B35" s="134"/>
      <c r="C35" s="134"/>
      <c r="D35" s="1201" t="str">
        <f>D25</f>
        <v>iz/kkukpk;Z</v>
      </c>
      <c r="E35" s="1201"/>
      <c r="F35" s="1201"/>
      <c r="G35" s="1201"/>
    </row>
    <row r="36" spans="1:7" ht="18.75">
      <c r="A36" s="134"/>
      <c r="B36" s="134"/>
      <c r="C36" s="134"/>
      <c r="D36" s="1201" t="str">
        <f t="shared" ref="D36:D37" si="0">D26</f>
        <v xml:space="preserve">jktdh; mPp ek/;fed fo|ky; </v>
      </c>
      <c r="E36" s="1201"/>
      <c r="F36" s="1201"/>
      <c r="G36" s="1201"/>
    </row>
    <row r="37" spans="1:7" ht="18.75">
      <c r="A37" s="144"/>
      <c r="B37" s="144"/>
      <c r="C37" s="144"/>
      <c r="D37" s="1201" t="str">
        <f t="shared" si="0"/>
        <v>dkadjksyh ftyk &amp; jktleUn</v>
      </c>
      <c r="E37" s="1201"/>
      <c r="F37" s="1201"/>
      <c r="G37" s="1201"/>
    </row>
  </sheetData>
  <sheetProtection password="A581" sheet="1" formatCells="0" formatColumns="0" formatRows="0" insertColumns="0" insertRows="0" insertHyperlinks="0" deleteColumns="0" deleteRows="0" selectLockedCells="1" sort="0" autoFilter="0" pivotTables="0"/>
  <mergeCells count="23">
    <mergeCell ref="A1:H1"/>
    <mergeCell ref="A2:H2"/>
    <mergeCell ref="A28:G28"/>
    <mergeCell ref="E30:F30"/>
    <mergeCell ref="D35:G35"/>
    <mergeCell ref="A3:H3"/>
    <mergeCell ref="A4:H4"/>
    <mergeCell ref="A5:H5"/>
    <mergeCell ref="A6:H6"/>
    <mergeCell ref="A7:H7"/>
    <mergeCell ref="D36:G36"/>
    <mergeCell ref="D37:G37"/>
    <mergeCell ref="B30:D30"/>
    <mergeCell ref="A8:H8"/>
    <mergeCell ref="A9:H9"/>
    <mergeCell ref="D25:G25"/>
    <mergeCell ref="D26:G26"/>
    <mergeCell ref="D27:G27"/>
    <mergeCell ref="A11:A12"/>
    <mergeCell ref="B11:B12"/>
    <mergeCell ref="C11:C12"/>
    <mergeCell ref="D11:F11"/>
    <mergeCell ref="G11:G12"/>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1.xml><?xml version="1.0" encoding="utf-8"?>
<worksheet xmlns="http://schemas.openxmlformats.org/spreadsheetml/2006/main" xmlns:r="http://schemas.openxmlformats.org/officeDocument/2006/relationships">
  <sheetPr codeName="Sheet11">
    <tabColor rgb="FF7030A0"/>
  </sheetPr>
  <dimension ref="A1:H35"/>
  <sheetViews>
    <sheetView workbookViewId="0">
      <selection activeCell="P24" sqref="P24"/>
    </sheetView>
  </sheetViews>
  <sheetFormatPr defaultRowHeight="20.25"/>
  <cols>
    <col min="1" max="1" width="2.28515625" style="8" customWidth="1"/>
    <col min="2" max="2" width="10.42578125" style="8" customWidth="1"/>
    <col min="3" max="3" width="15.85546875" style="8" customWidth="1"/>
    <col min="4" max="4" width="6" style="8" customWidth="1"/>
    <col min="5" max="5" width="10.42578125" style="8" customWidth="1"/>
    <col min="6" max="6" width="9.7109375" style="8" customWidth="1"/>
    <col min="7" max="7" width="14" style="8" customWidth="1"/>
    <col min="8" max="8" width="19.7109375" style="8" customWidth="1"/>
    <col min="9" max="16384" width="9.140625" style="8"/>
  </cols>
  <sheetData>
    <row r="1" spans="1:8">
      <c r="A1" s="1304" t="s">
        <v>1240</v>
      </c>
      <c r="B1" s="1304"/>
      <c r="C1" s="1304"/>
      <c r="D1" s="1304"/>
      <c r="E1" s="1305"/>
      <c r="F1" s="699">
        <v>18</v>
      </c>
    </row>
    <row r="2" spans="1:8" ht="13.5" customHeight="1"/>
    <row r="3" spans="1:8" ht="23.25">
      <c r="A3" s="170"/>
      <c r="B3" s="1308" t="s">
        <v>1443</v>
      </c>
      <c r="C3" s="1308"/>
      <c r="D3" s="1308"/>
      <c r="E3" s="1308"/>
      <c r="F3" s="1308"/>
      <c r="G3" s="1308"/>
      <c r="H3" s="1308"/>
    </row>
    <row r="4" spans="1:8" ht="26.25">
      <c r="B4" s="1306" t="s">
        <v>1444</v>
      </c>
      <c r="C4" s="1306"/>
      <c r="D4" s="1306"/>
      <c r="E4" s="1306"/>
      <c r="F4" s="1306"/>
      <c r="G4" s="1306"/>
      <c r="H4" s="1306"/>
    </row>
    <row r="6" spans="1:8">
      <c r="B6" s="357" t="s">
        <v>1445</v>
      </c>
      <c r="C6" s="1301" t="s">
        <v>1446</v>
      </c>
      <c r="D6" s="1301"/>
      <c r="E6" s="1301"/>
      <c r="F6" s="8" t="s">
        <v>1447</v>
      </c>
    </row>
    <row r="7" spans="1:8">
      <c r="B7" s="8" t="s">
        <v>1448</v>
      </c>
      <c r="G7" s="1302">
        <f>(INDEX(MASTER!B13:B47,MATCH('SICKNESS &amp; FITNESS CERTIFICATE'!F1,MASTER!A13:A47,0)))</f>
        <v>0</v>
      </c>
      <c r="H7" s="1302"/>
    </row>
    <row r="8" spans="1:8">
      <c r="B8" s="8" t="s">
        <v>1449</v>
      </c>
      <c r="E8" s="1301" t="s">
        <v>1456</v>
      </c>
      <c r="F8" s="1301"/>
      <c r="G8" s="8" t="s">
        <v>1450</v>
      </c>
    </row>
    <row r="9" spans="1:8">
      <c r="B9" s="8" t="s">
        <v>1451</v>
      </c>
      <c r="D9" s="1303">
        <f>(INDEX(MASTER!I13:I47,MATCH('SICKNESS &amp; FITNESS CERTIFICATE'!F1,MASTER!A13:A47,0)))</f>
        <v>0</v>
      </c>
      <c r="E9" s="1303"/>
      <c r="F9" s="358" t="s">
        <v>1239</v>
      </c>
      <c r="G9" s="720">
        <f>(INDEX(MASTER!J13:J47,MATCH('SICKNESS &amp; FITNESS CERTIFICATE'!F1,MASTER!A13:A47,0)))</f>
        <v>0</v>
      </c>
      <c r="H9" s="8" t="s">
        <v>1452</v>
      </c>
    </row>
    <row r="10" spans="1:8">
      <c r="B10" s="525">
        <f>(INDEX(MASTER!K13:K47,MATCH('SICKNESS &amp; FITNESS CERTIFICATE'!F1,MASTER!A13:A47,0)))</f>
        <v>1</v>
      </c>
      <c r="C10" s="8" t="s">
        <v>1471</v>
      </c>
    </row>
    <row r="11" spans="1:8">
      <c r="B11" s="8" t="s">
        <v>1470</v>
      </c>
    </row>
    <row r="12" spans="1:8">
      <c r="B12" s="8" t="s">
        <v>37</v>
      </c>
      <c r="C12" s="1087">
        <f>D9</f>
        <v>0</v>
      </c>
    </row>
    <row r="13" spans="1:8" ht="28.5" customHeight="1"/>
    <row r="14" spans="1:8">
      <c r="B14" s="8" t="s">
        <v>1453</v>
      </c>
    </row>
    <row r="15" spans="1:8">
      <c r="F15" s="8" t="s">
        <v>1454</v>
      </c>
    </row>
    <row r="16" spans="1:8">
      <c r="F16" s="8" t="s">
        <v>1455</v>
      </c>
    </row>
    <row r="17" spans="2:8">
      <c r="F17" s="1088" t="s">
        <v>1469</v>
      </c>
      <c r="G17" s="1088"/>
      <c r="H17" s="1088"/>
    </row>
    <row r="21" spans="2:8" ht="26.25">
      <c r="B21" s="1306" t="s">
        <v>1457</v>
      </c>
      <c r="C21" s="1306"/>
      <c r="D21" s="1306"/>
      <c r="E21" s="1306"/>
      <c r="F21" s="1306"/>
      <c r="G21" s="1306"/>
      <c r="H21" s="1306"/>
    </row>
    <row r="22" spans="2:8" ht="26.25">
      <c r="B22" s="1306" t="s">
        <v>1444</v>
      </c>
      <c r="C22" s="1306"/>
      <c r="D22" s="1306"/>
      <c r="E22" s="1306"/>
      <c r="F22" s="1306"/>
      <c r="G22" s="1306"/>
      <c r="H22" s="1306"/>
    </row>
    <row r="24" spans="2:8">
      <c r="B24" s="359" t="s">
        <v>1445</v>
      </c>
      <c r="C24" s="1300" t="str">
        <f>C6</f>
        <v xml:space="preserve">MkW- jkgqy egkRek </v>
      </c>
      <c r="D24" s="1300"/>
      <c r="E24" s="1300"/>
      <c r="F24" s="360" t="s">
        <v>1458</v>
      </c>
      <c r="G24" s="360"/>
      <c r="H24" s="360"/>
    </row>
    <row r="25" spans="2:8">
      <c r="B25" s="1300">
        <f>G7</f>
        <v>0</v>
      </c>
      <c r="C25" s="1300"/>
      <c r="D25" s="360" t="s">
        <v>1459</v>
      </c>
      <c r="E25" s="360"/>
      <c r="F25" s="1299" t="str">
        <f>MASTER!M10</f>
        <v xml:space="preserve">f'k{kk </v>
      </c>
      <c r="G25" s="1299"/>
      <c r="H25" s="360" t="s">
        <v>1461</v>
      </c>
    </row>
    <row r="26" spans="2:8">
      <c r="B26" s="360" t="s">
        <v>1462</v>
      </c>
      <c r="C26" s="360"/>
      <c r="D26" s="360"/>
      <c r="E26" s="360"/>
      <c r="F26" s="360"/>
      <c r="G26" s="360"/>
      <c r="H26" s="697" t="str">
        <f>E8</f>
        <v>Toj @ Rod fodkj</v>
      </c>
    </row>
    <row r="27" spans="2:8" ht="21.75" customHeight="1">
      <c r="B27" s="360" t="s">
        <v>1463</v>
      </c>
      <c r="C27" s="360"/>
      <c r="D27" s="361"/>
      <c r="E27" s="361"/>
      <c r="F27" s="356"/>
      <c r="G27" s="361"/>
      <c r="H27" s="360"/>
    </row>
    <row r="28" spans="2:8">
      <c r="B28" s="360"/>
      <c r="C28" s="360" t="s">
        <v>1464</v>
      </c>
      <c r="D28" s="360"/>
      <c r="E28" s="360"/>
      <c r="F28" s="360"/>
      <c r="G28" s="360"/>
      <c r="H28" s="360"/>
    </row>
    <row r="29" spans="2:8">
      <c r="B29" s="360" t="s">
        <v>1465</v>
      </c>
      <c r="C29" s="360"/>
      <c r="D29" s="360"/>
      <c r="E29" s="360"/>
      <c r="F29" s="360"/>
      <c r="G29" s="360"/>
      <c r="H29" s="360"/>
    </row>
    <row r="30" spans="2:8">
      <c r="B30" s="360" t="s">
        <v>1466</v>
      </c>
      <c r="C30" s="360"/>
      <c r="D30" s="360"/>
      <c r="E30" s="360"/>
      <c r="F30" s="360"/>
      <c r="G30" s="360"/>
      <c r="H30" s="360"/>
    </row>
    <row r="31" spans="2:8">
      <c r="B31" s="360" t="s">
        <v>1467</v>
      </c>
      <c r="C31" s="360"/>
      <c r="D31" s="360"/>
      <c r="E31" s="360"/>
      <c r="F31" s="360"/>
      <c r="G31" s="360"/>
      <c r="H31" s="360"/>
    </row>
    <row r="32" spans="2:8">
      <c r="B32" s="360" t="s">
        <v>37</v>
      </c>
      <c r="C32" s="1087">
        <f>G9</f>
        <v>0</v>
      </c>
      <c r="D32" s="1085" t="s">
        <v>2601</v>
      </c>
      <c r="E32" s="360"/>
      <c r="F32" s="360"/>
      <c r="G32" s="360"/>
      <c r="H32" s="360"/>
    </row>
    <row r="34" spans="6:8">
      <c r="F34" s="1307" t="s">
        <v>1468</v>
      </c>
      <c r="G34" s="1307"/>
      <c r="H34" s="1307"/>
    </row>
    <row r="35" spans="6:8">
      <c r="F35" s="1298" t="s">
        <v>1469</v>
      </c>
      <c r="G35" s="1298"/>
      <c r="H35" s="1298"/>
    </row>
  </sheetData>
  <sheetProtection password="A581" sheet="1" objects="1" scenarios="1" selectLockedCells="1"/>
  <mergeCells count="14">
    <mergeCell ref="A1:E1"/>
    <mergeCell ref="B21:H21"/>
    <mergeCell ref="B22:H22"/>
    <mergeCell ref="B25:C25"/>
    <mergeCell ref="F34:H34"/>
    <mergeCell ref="B3:H3"/>
    <mergeCell ref="B4:H4"/>
    <mergeCell ref="F35:H35"/>
    <mergeCell ref="F25:G25"/>
    <mergeCell ref="C24:E24"/>
    <mergeCell ref="E8:F8"/>
    <mergeCell ref="C6:E6"/>
    <mergeCell ref="G7:H7"/>
    <mergeCell ref="D9:E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2.xml><?xml version="1.0" encoding="utf-8"?>
<worksheet xmlns="http://schemas.openxmlformats.org/spreadsheetml/2006/main" xmlns:r="http://schemas.openxmlformats.org/officeDocument/2006/relationships">
  <sheetPr>
    <tabColor rgb="FF7030A0"/>
  </sheetPr>
  <dimension ref="A1:M232"/>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10.7109375" style="5" customWidth="1"/>
    <col min="6" max="6" width="15.140625" style="5" customWidth="1"/>
    <col min="7" max="7" width="11.140625" style="5" customWidth="1"/>
    <col min="8" max="8" width="19.28515625" style="5" customWidth="1"/>
    <col min="9" max="9" width="3" style="5" customWidth="1"/>
    <col min="10" max="16384" width="9.140625" style="5"/>
  </cols>
  <sheetData>
    <row r="1" spans="1:10" s="308" customFormat="1" ht="21" customHeight="1">
      <c r="A1" s="1304" t="s">
        <v>1240</v>
      </c>
      <c r="B1" s="1304"/>
      <c r="C1" s="1304"/>
      <c r="D1" s="1305"/>
      <c r="E1" s="699">
        <v>1</v>
      </c>
    </row>
    <row r="2" spans="1:10" s="308" customFormat="1" ht="21" customHeight="1"/>
    <row r="3" spans="1:10" s="308" customFormat="1" ht="21" customHeight="1"/>
    <row r="4" spans="1:10" s="308" customFormat="1" ht="21" customHeight="1">
      <c r="A4" s="1310" t="s">
        <v>2582</v>
      </c>
      <c r="B4" s="1310"/>
      <c r="C4" s="1310"/>
      <c r="D4" s="1310"/>
      <c r="E4" s="1310"/>
      <c r="F4" s="1310"/>
      <c r="G4" s="1310"/>
      <c r="H4" s="1310"/>
      <c r="J4" s="577" t="s">
        <v>2017</v>
      </c>
    </row>
    <row r="5" spans="1:10" s="308" customFormat="1" ht="21" customHeight="1">
      <c r="A5" s="418"/>
      <c r="B5" s="418"/>
      <c r="D5" s="1311" t="s">
        <v>2583</v>
      </c>
      <c r="E5" s="1311"/>
      <c r="F5" s="696" t="s">
        <v>2562</v>
      </c>
      <c r="G5" s="418"/>
      <c r="H5" s="418"/>
      <c r="I5" s="418"/>
    </row>
    <row r="6" spans="1:10" s="308" customFormat="1" ht="21" customHeight="1">
      <c r="A6" s="418" t="s">
        <v>16</v>
      </c>
      <c r="B6" s="418"/>
      <c r="C6" s="1312" t="str">
        <f>(INDEX(MASTER!B13:B47,MATCH('SICKNESS FITNESS GAZETTED HINDI'!E1,MASTER!A13:A47,0)))</f>
        <v>Jh izeksn dqekj ikyhoky</v>
      </c>
      <c r="D6" s="1312"/>
      <c r="E6" s="1312"/>
      <c r="F6" s="418"/>
      <c r="G6" s="418"/>
      <c r="H6" s="418"/>
      <c r="I6" s="418"/>
    </row>
    <row r="7" spans="1:10" s="308" customFormat="1" ht="21" customHeight="1">
      <c r="A7" s="418" t="s">
        <v>2563</v>
      </c>
      <c r="B7" s="418"/>
      <c r="C7" s="1312" t="str">
        <f>MASTER!C6</f>
        <v>Jh ckyd`".k fo/kk Hkou jktdh; mPp ek/;fed fo|ky; dkadjksyh ftyk &amp; jktleUn</v>
      </c>
      <c r="D7" s="1312"/>
      <c r="E7" s="1312"/>
      <c r="F7" s="1312"/>
      <c r="G7" s="1312"/>
      <c r="H7" s="1312"/>
      <c r="I7" s="418"/>
    </row>
    <row r="8" spans="1:10" s="308" customFormat="1" ht="21" customHeight="1">
      <c r="A8" s="418" t="s">
        <v>2564</v>
      </c>
      <c r="B8" s="418"/>
      <c r="C8" s="723" t="s">
        <v>2584</v>
      </c>
      <c r="D8" s="418"/>
      <c r="E8" s="418"/>
      <c r="F8" s="418"/>
      <c r="G8" s="418"/>
      <c r="H8" s="418"/>
      <c r="I8" s="418"/>
    </row>
    <row r="9" spans="1:10" s="308" customFormat="1" ht="21" customHeight="1">
      <c r="A9" s="418" t="s">
        <v>2565</v>
      </c>
      <c r="B9" s="418"/>
      <c r="C9" s="723" t="s">
        <v>2585</v>
      </c>
      <c r="D9" s="418"/>
      <c r="E9" s="418"/>
      <c r="F9" s="418"/>
      <c r="G9" s="418"/>
      <c r="H9" s="418"/>
      <c r="I9" s="418"/>
    </row>
    <row r="10" spans="1:10" s="308" customFormat="1" ht="21" customHeight="1">
      <c r="A10" s="418" t="s">
        <v>2566</v>
      </c>
      <c r="B10" s="418"/>
      <c r="C10" s="418"/>
      <c r="D10" s="418"/>
      <c r="E10" s="418"/>
      <c r="F10" s="418"/>
      <c r="G10" s="418"/>
      <c r="H10" s="418"/>
      <c r="I10" s="418"/>
    </row>
    <row r="11" spans="1:10" s="308" customFormat="1" ht="21" customHeight="1">
      <c r="A11" s="418" t="s">
        <v>2567</v>
      </c>
      <c r="B11" s="418"/>
      <c r="C11" s="1313" t="s">
        <v>579</v>
      </c>
      <c r="D11" s="1313"/>
      <c r="E11" s="418"/>
      <c r="F11" s="418"/>
      <c r="G11" s="418"/>
      <c r="H11" s="418"/>
      <c r="I11" s="418"/>
    </row>
    <row r="12" spans="1:10" s="308" customFormat="1" ht="21" customHeight="1">
      <c r="A12" s="418" t="s">
        <v>2568</v>
      </c>
      <c r="B12" s="418"/>
      <c r="C12" s="1313" t="s">
        <v>2586</v>
      </c>
      <c r="D12" s="1313"/>
      <c r="E12" s="418"/>
      <c r="F12" s="418"/>
      <c r="G12" s="418"/>
      <c r="H12" s="418"/>
      <c r="I12" s="418"/>
    </row>
    <row r="13" spans="1:10" s="308" customFormat="1" ht="21" customHeight="1">
      <c r="A13" s="695" t="s">
        <v>2569</v>
      </c>
      <c r="B13" s="1253" t="s">
        <v>2587</v>
      </c>
      <c r="C13" s="1253"/>
      <c r="D13" s="1253"/>
      <c r="E13" s="418" t="s">
        <v>2588</v>
      </c>
      <c r="F13" s="418"/>
      <c r="G13" s="418"/>
      <c r="H13" s="418"/>
      <c r="I13" s="418"/>
    </row>
    <row r="14" spans="1:10" s="308" customFormat="1" ht="21" customHeight="1">
      <c r="A14" s="418" t="s">
        <v>2589</v>
      </c>
      <c r="B14" s="418"/>
      <c r="C14" s="418"/>
      <c r="D14" s="418"/>
      <c r="E14" s="418"/>
      <c r="F14" s="418"/>
      <c r="G14" s="418" t="str">
        <f>C6</f>
        <v>Jh izeksn dqekj ikyhoky</v>
      </c>
      <c r="H14" s="418"/>
      <c r="I14" s="418"/>
    </row>
    <row r="15" spans="1:10" s="308" customFormat="1" ht="21" customHeight="1">
      <c r="A15" s="418" t="s">
        <v>2590</v>
      </c>
      <c r="B15" s="418"/>
      <c r="C15" s="418"/>
      <c r="D15" s="418"/>
      <c r="E15" s="418"/>
      <c r="F15" s="418"/>
      <c r="G15" s="418"/>
      <c r="H15" s="418"/>
      <c r="I15" s="418"/>
    </row>
    <row r="16" spans="1:10" s="308" customFormat="1" ht="21" customHeight="1">
      <c r="A16" s="418" t="s">
        <v>2591</v>
      </c>
      <c r="B16" s="418"/>
      <c r="C16" s="418"/>
      <c r="D16" s="418"/>
      <c r="E16" s="418"/>
      <c r="F16" s="418"/>
      <c r="H16" s="418"/>
      <c r="I16" s="418"/>
    </row>
    <row r="17" spans="1:13" s="308" customFormat="1" ht="21" customHeight="1">
      <c r="A17" s="1253" t="s">
        <v>2592</v>
      </c>
      <c r="B17" s="1253"/>
      <c r="C17" s="1253"/>
      <c r="D17" s="418" t="s">
        <v>2570</v>
      </c>
      <c r="E17" s="418"/>
      <c r="F17" s="722">
        <f>(INDEX(MASTER!I13:I47,MATCH('SICKNESS FITNESS GAZETTED HINDI'!E1,MASTER!A13:A47,0)))</f>
        <v>44197</v>
      </c>
      <c r="G17" s="418" t="s">
        <v>2594</v>
      </c>
      <c r="H17" s="418"/>
      <c r="I17" s="418"/>
    </row>
    <row r="18" spans="1:13" s="308" customFormat="1" ht="21" customHeight="1">
      <c r="A18" s="418" t="s">
        <v>2593</v>
      </c>
      <c r="B18" s="418"/>
      <c r="C18" s="418"/>
      <c r="D18" s="418"/>
      <c r="E18" s="418"/>
      <c r="F18" s="418"/>
      <c r="G18" s="418"/>
      <c r="H18" s="418"/>
      <c r="I18" s="418"/>
    </row>
    <row r="19" spans="1:13" s="308" customFormat="1" ht="21" customHeight="1">
      <c r="A19" s="418"/>
      <c r="B19" s="418"/>
      <c r="C19" s="418"/>
      <c r="D19" s="418"/>
      <c r="E19" s="418"/>
      <c r="F19" s="418"/>
      <c r="G19" s="418"/>
      <c r="H19" s="418"/>
      <c r="I19" s="418"/>
    </row>
    <row r="20" spans="1:13" s="308" customFormat="1" ht="21" customHeight="1">
      <c r="A20" s="418" t="s">
        <v>124</v>
      </c>
      <c r="B20" s="1314">
        <f>F17</f>
        <v>44197</v>
      </c>
      <c r="C20" s="1315"/>
      <c r="D20" s="418"/>
      <c r="E20" s="418"/>
      <c r="F20" s="418"/>
      <c r="G20" s="418"/>
      <c r="H20" s="418"/>
      <c r="I20" s="418"/>
    </row>
    <row r="21" spans="1:13" s="308" customFormat="1" ht="21" customHeight="1">
      <c r="F21" s="418"/>
      <c r="G21" s="418"/>
      <c r="H21" s="418"/>
      <c r="I21" s="418"/>
    </row>
    <row r="22" spans="1:13" s="308" customFormat="1" ht="21" customHeight="1">
      <c r="A22" s="418"/>
      <c r="B22" s="418"/>
      <c r="C22" s="418"/>
      <c r="D22" s="418"/>
      <c r="E22" s="418"/>
      <c r="F22" s="418"/>
      <c r="G22" s="418"/>
      <c r="H22" s="418"/>
      <c r="I22" s="418"/>
    </row>
    <row r="23" spans="1:13" s="308" customFormat="1" ht="21" customHeight="1">
      <c r="A23" s="418"/>
      <c r="B23" s="695" t="s">
        <v>2571</v>
      </c>
      <c r="C23" s="1309" t="str">
        <f>B13</f>
        <v>Mka- oh-ds- egkRek</v>
      </c>
      <c r="D23" s="1309"/>
      <c r="E23" s="418" t="s">
        <v>2595</v>
      </c>
      <c r="F23" s="418"/>
      <c r="G23" s="418"/>
      <c r="H23" s="418"/>
      <c r="I23" s="418"/>
    </row>
    <row r="24" spans="1:13" s="308" customFormat="1" ht="21" customHeight="1">
      <c r="A24" s="418" t="s">
        <v>2596</v>
      </c>
      <c r="B24" s="418"/>
      <c r="D24" s="1309" t="str">
        <f>G14</f>
        <v>Jh izeksn dqekj ikyhoky</v>
      </c>
      <c r="E24" s="1309"/>
      <c r="F24" s="418" t="s">
        <v>1548</v>
      </c>
      <c r="G24" s="1316" t="str">
        <f>(INDEX(MASTER!C13:C47,MATCH('SICKNESS FITNESS GAZETTED HINDI'!E1,MASTER!A13:A47,0)))</f>
        <v>प्रधानाचार्य</v>
      </c>
      <c r="H24" s="1316"/>
      <c r="I24" s="418"/>
    </row>
    <row r="25" spans="1:13" s="308" customFormat="1" ht="21" customHeight="1">
      <c r="A25" s="418" t="s">
        <v>1672</v>
      </c>
      <c r="B25" s="1084" t="str">
        <f>MASTER!M10</f>
        <v xml:space="preserve">f'k{kk </v>
      </c>
      <c r="C25" s="418" t="s">
        <v>2597</v>
      </c>
      <c r="D25" s="418"/>
      <c r="E25" s="418"/>
      <c r="F25" s="418"/>
      <c r="G25" s="418"/>
      <c r="H25" s="418"/>
      <c r="I25" s="418"/>
      <c r="M25" s="418"/>
    </row>
    <row r="26" spans="1:13" s="308" customFormat="1" ht="21" customHeight="1">
      <c r="A26" s="418" t="s">
        <v>2598</v>
      </c>
      <c r="B26" s="418"/>
      <c r="C26" s="418"/>
      <c r="D26" s="418"/>
      <c r="E26" s="418"/>
      <c r="F26" s="418"/>
      <c r="G26" s="418"/>
      <c r="H26" s="418"/>
      <c r="I26" s="418"/>
    </row>
    <row r="27" spans="1:13" s="308" customFormat="1" ht="21" customHeight="1">
      <c r="A27" s="418" t="s">
        <v>2599</v>
      </c>
      <c r="B27" s="418"/>
      <c r="C27" s="418"/>
      <c r="D27" s="418"/>
      <c r="E27" s="418"/>
      <c r="F27" s="418"/>
      <c r="G27" s="418"/>
      <c r="H27" s="418"/>
      <c r="I27" s="418"/>
    </row>
    <row r="28" spans="1:13" s="308" customFormat="1" ht="21" customHeight="1">
      <c r="A28" s="418" t="s">
        <v>2600</v>
      </c>
      <c r="B28" s="418"/>
      <c r="C28" s="418"/>
      <c r="D28" s="418"/>
      <c r="E28" s="418"/>
      <c r="F28" s="418"/>
      <c r="G28" s="418"/>
      <c r="H28" s="418"/>
      <c r="I28" s="418"/>
    </row>
    <row r="29" spans="1:13" s="308" customFormat="1" ht="21" customHeight="1">
      <c r="A29" s="418"/>
      <c r="B29" s="418"/>
      <c r="C29" s="418"/>
      <c r="D29" s="418"/>
      <c r="E29" s="418"/>
      <c r="F29" s="418"/>
      <c r="G29" s="418"/>
      <c r="H29" s="418"/>
      <c r="I29" s="418"/>
    </row>
    <row r="30" spans="1:13" s="308" customFormat="1" ht="21" customHeight="1">
      <c r="A30" s="418" t="s">
        <v>124</v>
      </c>
      <c r="B30" s="1314">
        <f>(INDEX(MASTER!J13:J47,MATCH('SICKNESS FITNESS GAZETTED HINDI'!E1,MASTER!A13:A47,0)))</f>
        <v>44203</v>
      </c>
      <c r="C30" s="1314"/>
      <c r="D30" s="694" t="s">
        <v>2601</v>
      </c>
      <c r="E30" s="418"/>
      <c r="F30" s="418"/>
      <c r="G30" s="418"/>
      <c r="H30" s="418"/>
      <c r="I30" s="418"/>
    </row>
    <row r="31" spans="1:13" s="308" customFormat="1" ht="21" customHeight="1">
      <c r="A31" s="418"/>
      <c r="B31" s="418"/>
      <c r="C31" s="418"/>
      <c r="D31" s="418"/>
      <c r="E31" s="418"/>
      <c r="F31" s="418"/>
      <c r="G31" s="418"/>
      <c r="H31" s="418"/>
      <c r="I31" s="418"/>
    </row>
    <row r="32" spans="1:13" s="308" customFormat="1" ht="21" customHeight="1">
      <c r="A32" s="418"/>
      <c r="B32" s="418"/>
      <c r="C32" s="418"/>
      <c r="D32" s="418"/>
      <c r="E32" s="418"/>
      <c r="F32" s="418"/>
      <c r="G32" s="1317" t="s">
        <v>2572</v>
      </c>
      <c r="H32" s="1317"/>
      <c r="I32" s="418"/>
    </row>
    <row r="33" spans="1:9" s="308" customFormat="1" ht="21" customHeight="1">
      <c r="A33" s="418"/>
      <c r="B33" s="418"/>
      <c r="C33" s="418"/>
      <c r="D33" s="418"/>
      <c r="E33" s="418"/>
      <c r="F33" s="418"/>
      <c r="G33" s="1317" t="s">
        <v>2573</v>
      </c>
      <c r="H33" s="1317"/>
      <c r="I33" s="418"/>
    </row>
    <row r="34" spans="1:9" s="308" customFormat="1" ht="21" customHeight="1">
      <c r="A34" s="418"/>
      <c r="B34" s="418"/>
      <c r="C34" s="418"/>
      <c r="D34" s="418"/>
      <c r="E34" s="418"/>
      <c r="F34" s="418"/>
      <c r="G34" s="418"/>
      <c r="H34" s="418"/>
      <c r="I34" s="418"/>
    </row>
    <row r="35" spans="1:9" s="308" customFormat="1" ht="21" customHeight="1">
      <c r="A35" s="418"/>
      <c r="B35" s="418"/>
      <c r="C35" s="418"/>
      <c r="D35" s="418"/>
      <c r="E35" s="418"/>
      <c r="F35" s="418"/>
      <c r="G35" s="418"/>
      <c r="H35" s="418"/>
      <c r="I35" s="418"/>
    </row>
    <row r="36" spans="1:9" s="308" customFormat="1" ht="21" customHeight="1">
      <c r="A36" s="418"/>
      <c r="B36" s="418"/>
      <c r="C36" s="418"/>
      <c r="D36" s="418"/>
      <c r="E36" s="418"/>
      <c r="F36" s="418"/>
      <c r="G36" s="418"/>
      <c r="H36" s="418"/>
      <c r="I36" s="418"/>
    </row>
    <row r="37" spans="1:9" s="308" customFormat="1" ht="21" customHeight="1">
      <c r="A37" s="418"/>
      <c r="B37" s="418"/>
      <c r="C37" s="418"/>
      <c r="D37" s="418"/>
      <c r="E37" s="418"/>
      <c r="F37" s="418"/>
      <c r="G37" s="418"/>
      <c r="H37" s="418"/>
      <c r="I37" s="418"/>
    </row>
    <row r="38" spans="1:9" s="308" customFormat="1" ht="21" customHeight="1">
      <c r="A38" s="418"/>
      <c r="B38" s="418"/>
      <c r="C38" s="418"/>
      <c r="D38" s="418"/>
      <c r="E38" s="418"/>
      <c r="F38" s="418"/>
      <c r="G38" s="418"/>
      <c r="H38" s="418"/>
      <c r="I38" s="418"/>
    </row>
    <row r="39" spans="1:9" s="308" customFormat="1" ht="21" customHeight="1">
      <c r="A39" s="418"/>
      <c r="B39" s="418"/>
      <c r="C39" s="418"/>
      <c r="D39" s="418"/>
      <c r="E39" s="418"/>
      <c r="F39" s="418"/>
      <c r="G39" s="418"/>
      <c r="H39" s="418"/>
      <c r="I39" s="418"/>
    </row>
    <row r="40" spans="1:9" s="308" customFormat="1" ht="21" customHeight="1">
      <c r="A40" s="418"/>
      <c r="B40" s="418"/>
      <c r="C40" s="418"/>
      <c r="D40" s="418"/>
      <c r="E40" s="418"/>
      <c r="F40" s="418"/>
      <c r="G40" s="418"/>
      <c r="H40" s="418"/>
      <c r="I40" s="418"/>
    </row>
    <row r="41" spans="1:9" s="308" customFormat="1" ht="21" customHeight="1">
      <c r="A41" s="418"/>
      <c r="B41" s="418"/>
      <c r="C41" s="418"/>
      <c r="D41" s="418"/>
      <c r="E41" s="418"/>
      <c r="F41" s="418"/>
      <c r="G41" s="418"/>
      <c r="H41" s="418"/>
      <c r="I41" s="418"/>
    </row>
    <row r="42" spans="1:9" s="308" customFormat="1" ht="21" customHeight="1">
      <c r="A42" s="418"/>
      <c r="B42" s="418"/>
      <c r="C42" s="418"/>
      <c r="D42" s="418"/>
      <c r="E42" s="418"/>
      <c r="F42" s="418"/>
      <c r="G42" s="418"/>
      <c r="H42" s="418"/>
      <c r="I42" s="418"/>
    </row>
    <row r="43" spans="1:9" s="308" customFormat="1" ht="21" customHeight="1">
      <c r="A43" s="418"/>
      <c r="B43" s="418"/>
      <c r="C43" s="418"/>
      <c r="D43" s="418"/>
      <c r="E43" s="418"/>
      <c r="F43" s="418"/>
      <c r="G43" s="418"/>
      <c r="H43" s="418"/>
      <c r="I43" s="418"/>
    </row>
    <row r="44" spans="1:9" s="308" customFormat="1" ht="21" customHeight="1">
      <c r="A44" s="418"/>
      <c r="B44" s="418"/>
      <c r="C44" s="418"/>
      <c r="D44" s="418"/>
      <c r="E44" s="418"/>
      <c r="F44" s="418"/>
      <c r="G44" s="418"/>
      <c r="H44" s="418"/>
      <c r="I44" s="418"/>
    </row>
    <row r="45" spans="1:9" s="308" customFormat="1" ht="21" customHeight="1">
      <c r="A45" s="418"/>
      <c r="B45" s="418"/>
      <c r="C45" s="418"/>
      <c r="D45" s="418"/>
      <c r="E45" s="418"/>
      <c r="F45" s="418"/>
      <c r="G45" s="418"/>
      <c r="H45" s="418"/>
      <c r="I45" s="418"/>
    </row>
    <row r="46" spans="1:9" s="308" customFormat="1" ht="21" customHeight="1">
      <c r="A46" s="418"/>
      <c r="B46" s="418"/>
      <c r="C46" s="418"/>
      <c r="D46" s="418"/>
      <c r="E46" s="418"/>
      <c r="F46" s="418"/>
      <c r="G46" s="418"/>
      <c r="H46" s="418"/>
      <c r="I46" s="418"/>
    </row>
    <row r="47" spans="1:9" s="308" customFormat="1" ht="21" customHeight="1">
      <c r="A47" s="418"/>
      <c r="B47" s="418"/>
      <c r="C47" s="418"/>
      <c r="D47" s="418"/>
      <c r="E47" s="418"/>
      <c r="F47" s="418"/>
      <c r="G47" s="418"/>
      <c r="H47" s="418"/>
      <c r="I47" s="418"/>
    </row>
    <row r="48" spans="1:9" s="308" customFormat="1" ht="21" customHeight="1">
      <c r="A48" s="418"/>
      <c r="B48" s="418"/>
      <c r="C48" s="418"/>
      <c r="D48" s="418"/>
      <c r="E48" s="418"/>
      <c r="F48" s="418"/>
      <c r="G48" s="418"/>
      <c r="H48" s="418"/>
      <c r="I48" s="418"/>
    </row>
    <row r="49" s="308" customFormat="1" ht="21" customHeight="1"/>
    <row r="50" s="308" customFormat="1" ht="21" customHeight="1"/>
    <row r="51" s="308" customFormat="1" ht="21" customHeight="1"/>
    <row r="52" s="308" customFormat="1" ht="21" customHeight="1"/>
    <row r="53" s="308" customFormat="1" ht="21" customHeight="1"/>
    <row r="54" s="308" customFormat="1" ht="21" customHeight="1"/>
    <row r="55" s="308" customFormat="1" ht="21" customHeight="1"/>
    <row r="56" s="308" customFormat="1" ht="21" customHeight="1"/>
    <row r="57" s="308" customFormat="1" ht="21" customHeight="1"/>
    <row r="58" s="308" customFormat="1" ht="21" customHeight="1"/>
    <row r="59" s="308" customFormat="1" ht="21" customHeight="1"/>
    <row r="60" s="308" customFormat="1" ht="21" customHeight="1"/>
    <row r="61" s="308" customFormat="1" ht="21" customHeight="1"/>
    <row r="62" s="308" customFormat="1" ht="21" customHeight="1"/>
    <row r="63" s="308" customFormat="1" ht="21" customHeight="1"/>
    <row r="64" s="308" customFormat="1" ht="21" customHeight="1"/>
    <row r="65" s="308" customFormat="1" ht="21" customHeight="1"/>
    <row r="66" s="308" customFormat="1" ht="21" customHeight="1"/>
    <row r="67" s="308" customFormat="1" ht="21" customHeight="1"/>
    <row r="68" s="308" customFormat="1" ht="21" customHeight="1"/>
    <row r="69" s="308" customFormat="1" ht="21" customHeight="1"/>
    <row r="70" s="308" customFormat="1" ht="21" customHeight="1"/>
    <row r="71" s="308" customFormat="1" ht="21" customHeight="1"/>
    <row r="72" s="308" customFormat="1" ht="21" customHeight="1"/>
    <row r="73" s="308" customFormat="1" ht="21" customHeight="1"/>
    <row r="74" s="308" customFormat="1" ht="21" customHeight="1"/>
    <row r="75" s="308" customFormat="1" ht="21" customHeight="1"/>
    <row r="76" s="308" customFormat="1" ht="21" customHeight="1"/>
    <row r="77" s="308" customFormat="1" ht="21" customHeight="1"/>
    <row r="78" s="308" customFormat="1" ht="21" customHeight="1"/>
    <row r="79" s="308" customFormat="1" ht="21" customHeight="1"/>
    <row r="80" s="308" customFormat="1" ht="21" customHeight="1"/>
    <row r="81" s="308" customFormat="1" ht="21" customHeight="1"/>
    <row r="82" s="308" customFormat="1" ht="21" customHeight="1"/>
    <row r="83" s="308" customFormat="1" ht="21" customHeight="1"/>
    <row r="84" s="308" customFormat="1" ht="21" customHeight="1"/>
    <row r="85" s="308" customFormat="1" ht="21" customHeight="1"/>
    <row r="86" s="308" customFormat="1" ht="21" customHeight="1"/>
    <row r="87" s="308" customFormat="1" ht="21" customHeight="1"/>
    <row r="88" s="308" customFormat="1" ht="21" customHeight="1"/>
    <row r="89" s="308" customFormat="1" ht="21" customHeight="1"/>
    <row r="90" s="308" customFormat="1" ht="21" customHeight="1"/>
    <row r="91" s="308" customFormat="1" ht="21" customHeight="1"/>
    <row r="92" s="308" customFormat="1" ht="21" customHeight="1"/>
    <row r="93" s="308" customFormat="1" ht="21" customHeight="1"/>
    <row r="94" s="308" customFormat="1" ht="21" customHeight="1"/>
    <row r="95" s="308" customFormat="1" ht="21" customHeight="1"/>
    <row r="96" s="308" customFormat="1" ht="21" customHeight="1"/>
    <row r="97" s="308" customFormat="1" ht="21" customHeight="1"/>
    <row r="98" s="308" customFormat="1" ht="21" customHeight="1"/>
    <row r="99" s="308" customFormat="1" ht="21" customHeight="1"/>
    <row r="100" s="308" customFormat="1" ht="21" customHeight="1"/>
    <row r="101" s="308" customFormat="1" ht="21" customHeight="1"/>
    <row r="102" s="308" customFormat="1" ht="21" customHeight="1"/>
    <row r="103" s="308" customFormat="1" ht="21" customHeight="1"/>
    <row r="104" s="308" customFormat="1" ht="21" customHeight="1"/>
    <row r="105" s="308" customFormat="1" ht="21" customHeight="1"/>
    <row r="106" s="308" customFormat="1" ht="21" customHeight="1"/>
    <row r="107" s="308" customFormat="1" ht="21" customHeight="1"/>
    <row r="108" s="308" customFormat="1" ht="21" customHeight="1"/>
    <row r="109" s="308" customFormat="1" ht="21" customHeight="1"/>
    <row r="110" s="308" customFormat="1" ht="21" customHeight="1"/>
    <row r="111" s="308" customFormat="1" ht="21" customHeight="1"/>
    <row r="112" s="308" customFormat="1" ht="21" customHeight="1"/>
    <row r="113" s="308" customFormat="1" ht="21" customHeight="1"/>
    <row r="114" s="308" customFormat="1" ht="21" customHeight="1"/>
    <row r="115" s="308" customFormat="1" ht="21" customHeight="1"/>
    <row r="116" s="308" customFormat="1" ht="21" customHeight="1"/>
    <row r="117" s="308" customFormat="1" ht="21" customHeight="1"/>
    <row r="118" s="308" customFormat="1" ht="21" customHeight="1"/>
    <row r="119" s="308" customFormat="1" ht="21" customHeight="1"/>
    <row r="120" s="308" customFormat="1" ht="21" customHeight="1"/>
    <row r="121" s="308" customFormat="1" ht="21" customHeight="1"/>
    <row r="122" s="308" customFormat="1" ht="21" customHeight="1"/>
    <row r="123" s="308" customFormat="1" ht="21" customHeight="1"/>
    <row r="124" s="308" customFormat="1" ht="21" customHeight="1"/>
    <row r="125" s="308" customFormat="1" ht="21" customHeight="1"/>
    <row r="126" s="308" customFormat="1" ht="21" customHeight="1"/>
    <row r="127" s="308" customFormat="1" ht="21" customHeight="1"/>
    <row r="128" s="308" customFormat="1" ht="21" customHeight="1"/>
    <row r="129" s="308" customFormat="1" ht="21" customHeight="1"/>
    <row r="130" s="308" customFormat="1" ht="21" customHeight="1"/>
    <row r="131" s="308" customFormat="1" ht="21" customHeight="1"/>
    <row r="132" s="308" customFormat="1" ht="21" customHeight="1"/>
    <row r="133" s="308" customFormat="1" ht="21" customHeight="1"/>
    <row r="134" s="308" customFormat="1" ht="21" customHeight="1"/>
    <row r="135" s="308" customFormat="1" ht="21" customHeight="1"/>
    <row r="136" s="308" customFormat="1" ht="21" customHeight="1"/>
    <row r="137" s="308" customFormat="1" ht="21" customHeight="1"/>
    <row r="138" s="308" customFormat="1" ht="21" customHeight="1"/>
    <row r="139" s="308" customFormat="1" ht="21" customHeight="1"/>
    <row r="140" s="308" customFormat="1" ht="21" customHeight="1"/>
    <row r="141" s="308" customFormat="1" ht="21" customHeight="1"/>
    <row r="142" s="308" customFormat="1" ht="21" customHeight="1"/>
    <row r="143" s="308" customFormat="1" ht="21" customHeight="1"/>
    <row r="144" s="308" customFormat="1" ht="21" customHeight="1"/>
    <row r="145" s="308" customFormat="1" ht="21" customHeight="1"/>
    <row r="146" s="308" customFormat="1" ht="21" customHeight="1"/>
    <row r="147" s="308" customFormat="1" ht="21" customHeight="1"/>
    <row r="148" s="308" customFormat="1" ht="21" customHeight="1"/>
    <row r="149" s="308" customFormat="1" ht="21" customHeight="1"/>
    <row r="150" s="308" customFormat="1" ht="21" customHeight="1"/>
    <row r="151" s="308" customFormat="1" ht="21" customHeight="1"/>
    <row r="152" s="308" customFormat="1" ht="21" customHeight="1"/>
    <row r="153" s="308" customFormat="1" ht="21" customHeight="1"/>
    <row r="154" s="308" customFormat="1" ht="21" customHeight="1"/>
    <row r="155" s="308" customFormat="1" ht="21" customHeight="1"/>
    <row r="156" s="308" customFormat="1" ht="21" customHeight="1"/>
    <row r="157" s="308" customFormat="1" ht="21" customHeight="1"/>
    <row r="158" s="308" customFormat="1" ht="21" customHeight="1"/>
    <row r="159" s="308" customFormat="1" ht="21" customHeight="1"/>
    <row r="160" s="308" customFormat="1" ht="21" customHeight="1"/>
    <row r="161" s="308" customFormat="1" ht="21" customHeight="1"/>
    <row r="162" s="308" customFormat="1" ht="21" customHeight="1"/>
    <row r="163" s="308" customFormat="1" ht="21" customHeight="1"/>
    <row r="164" s="308" customFormat="1" ht="21" customHeight="1"/>
    <row r="165" s="308" customFormat="1" ht="21" customHeight="1"/>
    <row r="166" s="308" customFormat="1" ht="21" customHeight="1"/>
    <row r="167" s="308" customFormat="1" ht="21" customHeight="1"/>
    <row r="168" s="308" customFormat="1" ht="21" customHeight="1"/>
    <row r="169" s="308" customFormat="1" ht="21" customHeight="1"/>
    <row r="170" s="308" customFormat="1" ht="21" customHeight="1"/>
    <row r="171" s="308" customFormat="1" ht="21" customHeight="1"/>
    <row r="172" s="308" customFormat="1" ht="21" customHeight="1"/>
    <row r="173" s="308" customFormat="1" ht="21" customHeight="1"/>
    <row r="174" s="308" customFormat="1" ht="21" customHeight="1"/>
    <row r="175" s="308" customFormat="1" ht="21" customHeight="1"/>
    <row r="176" s="308" customFormat="1" ht="21" customHeight="1"/>
    <row r="177" s="308" customFormat="1" ht="21" customHeight="1"/>
    <row r="178" s="308" customFormat="1" ht="21" customHeight="1"/>
    <row r="179" s="308" customFormat="1" ht="21" customHeight="1"/>
    <row r="180" s="308" customFormat="1" ht="21" customHeight="1"/>
    <row r="181" s="308" customFormat="1" ht="21" customHeight="1"/>
    <row r="182" s="308" customFormat="1" ht="21" customHeight="1"/>
    <row r="183" s="308" customFormat="1" ht="21" customHeight="1"/>
    <row r="184" s="308" customFormat="1" ht="21" customHeight="1"/>
    <row r="185" s="308" customFormat="1" ht="21" customHeight="1"/>
    <row r="186" s="308" customFormat="1" ht="21" customHeight="1"/>
    <row r="187" s="308" customFormat="1" ht="21" customHeight="1"/>
    <row r="188" s="308" customFormat="1" ht="21" customHeight="1"/>
    <row r="189" s="308" customFormat="1" ht="21" customHeight="1"/>
    <row r="190" s="308" customFormat="1" ht="21" customHeight="1"/>
    <row r="191" s="308" customFormat="1" ht="21" customHeight="1"/>
    <row r="192" s="308" customFormat="1" ht="21" customHeight="1"/>
    <row r="193" s="308" customFormat="1" ht="21" customHeight="1"/>
    <row r="194" s="308" customFormat="1" ht="21" customHeight="1"/>
    <row r="195" s="308" customFormat="1" ht="21" customHeight="1"/>
    <row r="196" s="308" customFormat="1" ht="21" customHeight="1"/>
    <row r="197" s="308" customFormat="1" ht="21" customHeight="1"/>
    <row r="198" s="308" customFormat="1" ht="21" customHeight="1"/>
    <row r="199" s="308" customFormat="1" ht="21" customHeight="1"/>
    <row r="200" s="308" customFormat="1" ht="21" customHeight="1"/>
    <row r="201" s="308" customFormat="1" ht="21" customHeight="1"/>
    <row r="202" s="308" customFormat="1" ht="21" customHeight="1"/>
    <row r="203" s="308" customFormat="1" ht="21" customHeight="1"/>
    <row r="204" s="308" customFormat="1" ht="21" customHeight="1"/>
    <row r="205" s="308" customFormat="1" ht="21" customHeight="1"/>
    <row r="206" s="308" customFormat="1" ht="21" customHeight="1"/>
    <row r="207" s="308" customFormat="1" ht="21" customHeight="1"/>
    <row r="208" s="308" customFormat="1" ht="21" customHeight="1"/>
    <row r="209" s="308" customFormat="1" ht="21" customHeight="1"/>
    <row r="210" s="308" customFormat="1" ht="21" customHeight="1"/>
    <row r="211" s="308" customFormat="1" ht="21" customHeight="1"/>
    <row r="212" s="308" customFormat="1" ht="21" customHeight="1"/>
    <row r="213" s="308" customFormat="1" ht="21" customHeight="1"/>
    <row r="214" s="308" customFormat="1" ht="21" customHeight="1"/>
    <row r="215" s="308" customFormat="1" ht="21" customHeight="1"/>
    <row r="216" s="308" customFormat="1" ht="21" customHeight="1"/>
    <row r="217" s="308" customFormat="1" ht="21" customHeight="1"/>
    <row r="218" s="308" customFormat="1" ht="21" customHeight="1"/>
    <row r="219" s="308" customFormat="1" ht="21" customHeight="1"/>
    <row r="220" s="308" customFormat="1" ht="21" customHeight="1"/>
    <row r="221" s="308" customFormat="1" ht="21" customHeight="1"/>
    <row r="222" s="308" customFormat="1" ht="21" customHeight="1"/>
    <row r="223" s="308" customFormat="1" ht="21" customHeight="1"/>
    <row r="224" s="308" customFormat="1" ht="21" customHeight="1"/>
    <row r="225" s="308" customFormat="1" ht="21" customHeight="1"/>
    <row r="226" s="308" customFormat="1" ht="21" customHeight="1"/>
    <row r="227" s="308" customFormat="1" ht="21" customHeight="1"/>
    <row r="228" s="308" customFormat="1" ht="21" customHeight="1"/>
    <row r="229" s="308" customFormat="1" ht="21" customHeight="1"/>
    <row r="230" s="308" customFormat="1" ht="21" customHeight="1"/>
    <row r="231" s="308" customFormat="1" ht="21" customHeight="1"/>
    <row r="232" s="308" customFormat="1" ht="21" customHeight="1"/>
  </sheetData>
  <sheetProtection password="A581" sheet="1" objects="1" scenarios="1" selectLockedCells="1"/>
  <mergeCells count="16">
    <mergeCell ref="D24:E24"/>
    <mergeCell ref="G24:H24"/>
    <mergeCell ref="B30:C30"/>
    <mergeCell ref="G32:H32"/>
    <mergeCell ref="G33:H33"/>
    <mergeCell ref="C23:D23"/>
    <mergeCell ref="A4:H4"/>
    <mergeCell ref="D5:E5"/>
    <mergeCell ref="A1:D1"/>
    <mergeCell ref="C6:E6"/>
    <mergeCell ref="C7:H7"/>
    <mergeCell ref="C11:D11"/>
    <mergeCell ref="C12:D12"/>
    <mergeCell ref="B13:D13"/>
    <mergeCell ref="A17:C17"/>
    <mergeCell ref="B20:C2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3.xml><?xml version="1.0" encoding="utf-8"?>
<worksheet xmlns="http://schemas.openxmlformats.org/spreadsheetml/2006/main" xmlns:r="http://schemas.openxmlformats.org/officeDocument/2006/relationships">
  <sheetPr codeName="Sheet14">
    <tabColor rgb="FF7030A0"/>
  </sheetPr>
  <dimension ref="A1:J58"/>
  <sheetViews>
    <sheetView workbookViewId="0">
      <selection activeCell="P24" sqref="P24"/>
    </sheetView>
  </sheetViews>
  <sheetFormatPr defaultRowHeight="12.75"/>
  <cols>
    <col min="1" max="1" width="3.28515625" customWidth="1"/>
    <col min="2" max="2" width="21.85546875" customWidth="1"/>
    <col min="3" max="3" width="11.5703125" customWidth="1"/>
    <col min="4" max="4" width="7.5703125" customWidth="1"/>
    <col min="5" max="5" width="6.140625" customWidth="1"/>
    <col min="6" max="6" width="8" customWidth="1"/>
    <col min="7" max="7" width="11.28515625" customWidth="1"/>
    <col min="8" max="8" width="8.5703125" customWidth="1"/>
    <col min="9" max="9" width="8.42578125" customWidth="1"/>
    <col min="10" max="10" width="10" customWidth="1"/>
  </cols>
  <sheetData>
    <row r="1" spans="1:10" ht="16.5">
      <c r="A1" s="1318" t="str">
        <f>MASTER!C6</f>
        <v>Jh ckyd`".k fo/kk Hkou jktdh; mPp ek/;fed fo|ky; dkadjksyh ftyk &amp; jktleUn</v>
      </c>
      <c r="B1" s="1318"/>
      <c r="C1" s="1318"/>
      <c r="D1" s="1318"/>
      <c r="E1" s="1318"/>
      <c r="F1" s="1318"/>
      <c r="G1" s="1318"/>
      <c r="H1" s="1318"/>
      <c r="I1" s="1318"/>
      <c r="J1" s="1318"/>
    </row>
    <row r="2" spans="1:10" ht="18.75">
      <c r="A2" s="1319" t="s">
        <v>706</v>
      </c>
      <c r="B2" s="1319"/>
      <c r="C2" s="1319"/>
      <c r="D2" s="1319"/>
      <c r="E2" s="1319"/>
      <c r="F2" s="1319"/>
      <c r="G2" s="1319"/>
      <c r="H2" s="1319"/>
      <c r="I2" s="1319"/>
      <c r="J2" s="1319"/>
    </row>
    <row r="3" spans="1:10" s="144" customFormat="1" ht="84" customHeight="1">
      <c r="A3" s="1322" t="s">
        <v>1472</v>
      </c>
      <c r="B3" s="1322"/>
      <c r="C3" s="1322"/>
      <c r="D3" s="1322"/>
      <c r="E3" s="1322"/>
      <c r="F3" s="1322"/>
      <c r="G3" s="1322"/>
      <c r="H3" s="1322"/>
      <c r="I3" s="1322"/>
      <c r="J3" s="1322"/>
    </row>
    <row r="4" spans="1:10" ht="22.5" customHeight="1">
      <c r="A4" s="1322" t="s">
        <v>1473</v>
      </c>
      <c r="B4" s="1322"/>
      <c r="C4" s="1324" t="s">
        <v>717</v>
      </c>
      <c r="D4" s="1324"/>
      <c r="E4" s="362" t="s">
        <v>1474</v>
      </c>
      <c r="F4" s="363"/>
      <c r="G4" s="363"/>
      <c r="H4" s="363"/>
      <c r="I4" s="363"/>
      <c r="J4" s="363"/>
    </row>
    <row r="5" spans="1:10" s="144" customFormat="1" ht="60.75" customHeight="1">
      <c r="A5" s="1323" t="s">
        <v>1475</v>
      </c>
      <c r="B5" s="1323"/>
      <c r="C5" s="1323"/>
      <c r="D5" s="1323"/>
      <c r="E5" s="1323"/>
      <c r="F5" s="1323"/>
      <c r="G5" s="1323"/>
      <c r="H5" s="1323"/>
      <c r="I5" s="1323"/>
      <c r="J5" s="1323"/>
    </row>
    <row r="6" spans="1:10" ht="75" customHeight="1">
      <c r="A6" s="194" t="s">
        <v>707</v>
      </c>
      <c r="B6" s="194" t="s">
        <v>708</v>
      </c>
      <c r="C6" s="194" t="s">
        <v>7</v>
      </c>
      <c r="D6" s="194" t="s">
        <v>709</v>
      </c>
      <c r="E6" s="194" t="s">
        <v>710</v>
      </c>
      <c r="F6" s="194" t="s">
        <v>711</v>
      </c>
      <c r="G6" s="194" t="s">
        <v>712</v>
      </c>
      <c r="H6" s="194" t="s">
        <v>713</v>
      </c>
      <c r="I6" s="194" t="s">
        <v>714</v>
      </c>
      <c r="J6" s="194" t="s">
        <v>715</v>
      </c>
    </row>
    <row r="7" spans="1:10" ht="18.75">
      <c r="A7" s="195">
        <v>1</v>
      </c>
      <c r="B7" s="195">
        <v>2</v>
      </c>
      <c r="C7" s="195">
        <v>3</v>
      </c>
      <c r="D7" s="195">
        <v>4</v>
      </c>
      <c r="E7" s="195">
        <v>5</v>
      </c>
      <c r="F7" s="195">
        <v>6</v>
      </c>
      <c r="G7" s="195">
        <v>7</v>
      </c>
      <c r="H7" s="195">
        <v>8</v>
      </c>
      <c r="I7" s="195">
        <v>9</v>
      </c>
      <c r="J7" s="195">
        <v>10</v>
      </c>
    </row>
    <row r="8" spans="1:10" ht="24.95" customHeight="1">
      <c r="A8" s="724">
        <f>MASTER!A13</f>
        <v>1</v>
      </c>
      <c r="B8" s="724" t="str">
        <f>MASTER!B13</f>
        <v>Jh izeksn dqekj ikyhoky</v>
      </c>
      <c r="C8" s="725" t="str">
        <f>MASTER!C13</f>
        <v>प्रधानाचार्य</v>
      </c>
      <c r="D8" s="724" t="s">
        <v>716</v>
      </c>
      <c r="E8" s="726" t="str">
        <f>MASTER!D13</f>
        <v>L - 16</v>
      </c>
      <c r="F8" s="727">
        <f>MASTER!E13</f>
        <v>82700</v>
      </c>
      <c r="G8" s="528" t="str">
        <f>C4</f>
        <v>01.07.2021</v>
      </c>
      <c r="H8" s="527">
        <f>ROUND(F8*3%,-2)</f>
        <v>2500</v>
      </c>
      <c r="I8" s="527">
        <f>MROUND(F8*1.03,100)</f>
        <v>85200</v>
      </c>
      <c r="J8" s="728" t="s">
        <v>1476</v>
      </c>
    </row>
    <row r="9" spans="1:10" ht="24.95" customHeight="1">
      <c r="A9" s="724">
        <f>MASTER!A14</f>
        <v>2</v>
      </c>
      <c r="B9" s="724" t="str">
        <f>MASTER!B14</f>
        <v>Jh 'kadj yky pkS/kjh</v>
      </c>
      <c r="C9" s="725" t="str">
        <f>MASTER!C14</f>
        <v>व्याख्याता स्कूल(शिक्षा)</v>
      </c>
      <c r="D9" s="724" t="s">
        <v>716</v>
      </c>
      <c r="E9" s="726" t="str">
        <f>MASTER!D14</f>
        <v>L - 13</v>
      </c>
      <c r="F9" s="727">
        <f>MASTER!E14</f>
        <v>77900</v>
      </c>
      <c r="G9" s="528" t="str">
        <f>G8</f>
        <v>01.07.2021</v>
      </c>
      <c r="H9" s="527">
        <f t="shared" ref="H9:H42" si="0">ROUND(F9*3%,-2)</f>
        <v>2300</v>
      </c>
      <c r="I9" s="527">
        <f t="shared" ref="I9:I42" si="1">MROUND(F9*1.03,100)</f>
        <v>80200</v>
      </c>
      <c r="J9" s="728" t="str">
        <f>J8</f>
        <v>01.07.2022</v>
      </c>
    </row>
    <row r="10" spans="1:10" ht="24.95" customHeight="1">
      <c r="A10" s="724">
        <f>MASTER!A15</f>
        <v>3</v>
      </c>
      <c r="B10" s="724" t="str">
        <f>MASTER!B15</f>
        <v>Jh ';ke lqUnj lkyoh</v>
      </c>
      <c r="C10" s="725" t="str">
        <f>MASTER!C15</f>
        <v>व्याख्याता स्कूल(शिक्षा)</v>
      </c>
      <c r="D10" s="724" t="s">
        <v>716</v>
      </c>
      <c r="E10" s="726" t="str">
        <f>MASTER!D15</f>
        <v>L - 12</v>
      </c>
      <c r="F10" s="727">
        <f>MASTER!E15</f>
        <v>63100</v>
      </c>
      <c r="G10" s="528" t="str">
        <f t="shared" ref="G10:G42" si="2">G9</f>
        <v>01.07.2021</v>
      </c>
      <c r="H10" s="527">
        <f t="shared" si="0"/>
        <v>1900</v>
      </c>
      <c r="I10" s="527">
        <f t="shared" si="1"/>
        <v>65000</v>
      </c>
      <c r="J10" s="728" t="str">
        <f t="shared" ref="J10:J42" si="3">J9</f>
        <v>01.07.2022</v>
      </c>
    </row>
    <row r="11" spans="1:10" ht="24.95" customHeight="1">
      <c r="A11" s="724">
        <f>MASTER!A16</f>
        <v>4</v>
      </c>
      <c r="B11" s="724" t="str">
        <f>MASTER!B16</f>
        <v>Jh e/kqlwnu vkpk;Z</v>
      </c>
      <c r="C11" s="725" t="str">
        <f>MASTER!C16</f>
        <v>व्याख्याता स्कूल(शिक्षा)</v>
      </c>
      <c r="D11" s="724" t="s">
        <v>716</v>
      </c>
      <c r="E11" s="726" t="str">
        <f>MASTER!D16</f>
        <v>L - 12</v>
      </c>
      <c r="F11" s="727">
        <f>MASTER!E16</f>
        <v>63100</v>
      </c>
      <c r="G11" s="528" t="str">
        <f t="shared" si="2"/>
        <v>01.07.2021</v>
      </c>
      <c r="H11" s="527">
        <f t="shared" si="0"/>
        <v>1900</v>
      </c>
      <c r="I11" s="527">
        <f t="shared" si="1"/>
        <v>65000</v>
      </c>
      <c r="J11" s="728" t="str">
        <f t="shared" si="3"/>
        <v>01.07.2022</v>
      </c>
    </row>
    <row r="12" spans="1:10" ht="24.95" customHeight="1">
      <c r="A12" s="724">
        <f>MASTER!A17</f>
        <v>5</v>
      </c>
      <c r="B12" s="724" t="str">
        <f>MASTER!B17</f>
        <v>Jh dSyk'k pUnz lkaphgj</v>
      </c>
      <c r="C12" s="725" t="str">
        <f>MASTER!C17</f>
        <v>वरिष्ठ अध्यापक</v>
      </c>
      <c r="D12" s="724" t="s">
        <v>716</v>
      </c>
      <c r="E12" s="726" t="str">
        <f>MASTER!D17</f>
        <v>L - 13</v>
      </c>
      <c r="F12" s="727">
        <f>MASTER!E17</f>
        <v>75600</v>
      </c>
      <c r="G12" s="528" t="str">
        <f t="shared" si="2"/>
        <v>01.07.2021</v>
      </c>
      <c r="H12" s="527">
        <f t="shared" si="0"/>
        <v>2300</v>
      </c>
      <c r="I12" s="527">
        <f t="shared" si="1"/>
        <v>77900</v>
      </c>
      <c r="J12" s="728" t="str">
        <f t="shared" si="3"/>
        <v>01.07.2022</v>
      </c>
    </row>
    <row r="13" spans="1:10" ht="24.95" customHeight="1">
      <c r="A13" s="724">
        <f>MASTER!A18</f>
        <v>6</v>
      </c>
      <c r="B13" s="724" t="str">
        <f>MASTER!B18</f>
        <v>Jh Hkxorh yky luk&lt;;</v>
      </c>
      <c r="C13" s="725" t="str">
        <f>MASTER!C18</f>
        <v>सहायक प्रशासनिक अधिकारी</v>
      </c>
      <c r="D13" s="724" t="s">
        <v>716</v>
      </c>
      <c r="E13" s="726" t="str">
        <f>MASTER!D18</f>
        <v>L - 11</v>
      </c>
      <c r="F13" s="727">
        <f>MASTER!E18</f>
        <v>57200</v>
      </c>
      <c r="G13" s="528" t="str">
        <f t="shared" si="2"/>
        <v>01.07.2021</v>
      </c>
      <c r="H13" s="527">
        <f t="shared" si="0"/>
        <v>1700</v>
      </c>
      <c r="I13" s="527">
        <f t="shared" si="1"/>
        <v>58900</v>
      </c>
      <c r="J13" s="728" t="str">
        <f t="shared" si="3"/>
        <v>01.07.2022</v>
      </c>
    </row>
    <row r="14" spans="1:10" ht="24.95" customHeight="1">
      <c r="A14" s="724">
        <f>MASTER!A19</f>
        <v>7</v>
      </c>
      <c r="B14" s="724" t="str">
        <f>MASTER!B19</f>
        <v>Jherh uhyw f=osnh</v>
      </c>
      <c r="C14" s="725" t="str">
        <f>MASTER!C19</f>
        <v>वरिष्ठ सहायक</v>
      </c>
      <c r="D14" s="724" t="s">
        <v>716</v>
      </c>
      <c r="E14" s="726" t="str">
        <f>MASTER!D19</f>
        <v>L - 8</v>
      </c>
      <c r="F14" s="727">
        <f>MASTER!E19</f>
        <v>36400</v>
      </c>
      <c r="G14" s="528" t="str">
        <f t="shared" si="2"/>
        <v>01.07.2021</v>
      </c>
      <c r="H14" s="527">
        <f t="shared" si="0"/>
        <v>1100</v>
      </c>
      <c r="I14" s="527">
        <f t="shared" si="1"/>
        <v>37500</v>
      </c>
      <c r="J14" s="728" t="str">
        <f t="shared" si="3"/>
        <v>01.07.2022</v>
      </c>
    </row>
    <row r="15" spans="1:10" ht="24.95" customHeight="1">
      <c r="A15" s="724">
        <f>MASTER!A20</f>
        <v>8</v>
      </c>
      <c r="B15" s="724">
        <f>MASTER!B20</f>
        <v>0</v>
      </c>
      <c r="C15" s="725">
        <f>MASTER!C20</f>
        <v>0</v>
      </c>
      <c r="D15" s="724" t="s">
        <v>716</v>
      </c>
      <c r="E15" s="726">
        <f>MASTER!D20</f>
        <v>0</v>
      </c>
      <c r="F15" s="727">
        <f>MASTER!E20</f>
        <v>0</v>
      </c>
      <c r="G15" s="528" t="str">
        <f t="shared" si="2"/>
        <v>01.07.2021</v>
      </c>
      <c r="H15" s="527">
        <f t="shared" si="0"/>
        <v>0</v>
      </c>
      <c r="I15" s="527">
        <f t="shared" si="1"/>
        <v>0</v>
      </c>
      <c r="J15" s="728" t="str">
        <f t="shared" si="3"/>
        <v>01.07.2022</v>
      </c>
    </row>
    <row r="16" spans="1:10" ht="24.95" customHeight="1">
      <c r="A16" s="724">
        <f>MASTER!A21</f>
        <v>9</v>
      </c>
      <c r="B16" s="724">
        <f>MASTER!B21</f>
        <v>0</v>
      </c>
      <c r="C16" s="725">
        <f>MASTER!C21</f>
        <v>0</v>
      </c>
      <c r="D16" s="724" t="s">
        <v>716</v>
      </c>
      <c r="E16" s="726">
        <f>MASTER!D21</f>
        <v>0</v>
      </c>
      <c r="F16" s="727">
        <f>MASTER!E21</f>
        <v>0</v>
      </c>
      <c r="G16" s="528" t="str">
        <f t="shared" si="2"/>
        <v>01.07.2021</v>
      </c>
      <c r="H16" s="527">
        <f t="shared" si="0"/>
        <v>0</v>
      </c>
      <c r="I16" s="527">
        <f t="shared" si="1"/>
        <v>0</v>
      </c>
      <c r="J16" s="728" t="str">
        <f t="shared" si="3"/>
        <v>01.07.2022</v>
      </c>
    </row>
    <row r="17" spans="1:10" ht="24.95" customHeight="1">
      <c r="A17" s="724">
        <f>MASTER!A22</f>
        <v>10</v>
      </c>
      <c r="B17" s="724">
        <f>MASTER!B22</f>
        <v>0</v>
      </c>
      <c r="C17" s="725">
        <f>MASTER!C22</f>
        <v>0</v>
      </c>
      <c r="D17" s="724" t="s">
        <v>716</v>
      </c>
      <c r="E17" s="726">
        <f>MASTER!D22</f>
        <v>0</v>
      </c>
      <c r="F17" s="727">
        <f>MASTER!E22</f>
        <v>0</v>
      </c>
      <c r="G17" s="528" t="str">
        <f t="shared" si="2"/>
        <v>01.07.2021</v>
      </c>
      <c r="H17" s="527">
        <f t="shared" si="0"/>
        <v>0</v>
      </c>
      <c r="I17" s="527">
        <f t="shared" si="1"/>
        <v>0</v>
      </c>
      <c r="J17" s="728" t="str">
        <f t="shared" si="3"/>
        <v>01.07.2022</v>
      </c>
    </row>
    <row r="18" spans="1:10" ht="24.95" customHeight="1">
      <c r="A18" s="724">
        <f>MASTER!A23</f>
        <v>11</v>
      </c>
      <c r="B18" s="724">
        <f>MASTER!B23</f>
        <v>0</v>
      </c>
      <c r="C18" s="725">
        <f>MASTER!C23</f>
        <v>0</v>
      </c>
      <c r="D18" s="724" t="s">
        <v>716</v>
      </c>
      <c r="E18" s="726">
        <f>MASTER!D23</f>
        <v>0</v>
      </c>
      <c r="F18" s="727">
        <f>MASTER!E23</f>
        <v>0</v>
      </c>
      <c r="G18" s="528" t="str">
        <f t="shared" si="2"/>
        <v>01.07.2021</v>
      </c>
      <c r="H18" s="527">
        <f t="shared" si="0"/>
        <v>0</v>
      </c>
      <c r="I18" s="527">
        <f t="shared" si="1"/>
        <v>0</v>
      </c>
      <c r="J18" s="728" t="str">
        <f t="shared" si="3"/>
        <v>01.07.2022</v>
      </c>
    </row>
    <row r="19" spans="1:10" ht="24.95" customHeight="1">
      <c r="A19" s="724">
        <f>MASTER!A24</f>
        <v>12</v>
      </c>
      <c r="B19" s="724">
        <f>MASTER!B24</f>
        <v>0</v>
      </c>
      <c r="C19" s="725">
        <f>MASTER!C24</f>
        <v>0</v>
      </c>
      <c r="D19" s="724" t="s">
        <v>716</v>
      </c>
      <c r="E19" s="726">
        <f>MASTER!D24</f>
        <v>0</v>
      </c>
      <c r="F19" s="727">
        <f>MASTER!E24</f>
        <v>0</v>
      </c>
      <c r="G19" s="528" t="str">
        <f t="shared" si="2"/>
        <v>01.07.2021</v>
      </c>
      <c r="H19" s="527">
        <f t="shared" si="0"/>
        <v>0</v>
      </c>
      <c r="I19" s="527">
        <f t="shared" si="1"/>
        <v>0</v>
      </c>
      <c r="J19" s="728" t="str">
        <f t="shared" si="3"/>
        <v>01.07.2022</v>
      </c>
    </row>
    <row r="20" spans="1:10" ht="24.95" customHeight="1">
      <c r="A20" s="724">
        <f>MASTER!A25</f>
        <v>13</v>
      </c>
      <c r="B20" s="724">
        <f>MASTER!B25</f>
        <v>0</v>
      </c>
      <c r="C20" s="725">
        <f>MASTER!C25</f>
        <v>0</v>
      </c>
      <c r="D20" s="724" t="s">
        <v>716</v>
      </c>
      <c r="E20" s="726">
        <f>MASTER!D25</f>
        <v>0</v>
      </c>
      <c r="F20" s="727">
        <f>MASTER!E25</f>
        <v>0</v>
      </c>
      <c r="G20" s="528" t="str">
        <f t="shared" si="2"/>
        <v>01.07.2021</v>
      </c>
      <c r="H20" s="527">
        <f t="shared" si="0"/>
        <v>0</v>
      </c>
      <c r="I20" s="527">
        <f t="shared" si="1"/>
        <v>0</v>
      </c>
      <c r="J20" s="728" t="str">
        <f t="shared" si="3"/>
        <v>01.07.2022</v>
      </c>
    </row>
    <row r="21" spans="1:10" ht="24.95" customHeight="1">
      <c r="A21" s="724">
        <f>MASTER!A26</f>
        <v>14</v>
      </c>
      <c r="B21" s="724">
        <f>MASTER!B26</f>
        <v>0</v>
      </c>
      <c r="C21" s="725">
        <f>MASTER!C26</f>
        <v>0</v>
      </c>
      <c r="D21" s="724" t="s">
        <v>716</v>
      </c>
      <c r="E21" s="726">
        <f>MASTER!D26</f>
        <v>0</v>
      </c>
      <c r="F21" s="727">
        <f>MASTER!E26</f>
        <v>0</v>
      </c>
      <c r="G21" s="528" t="str">
        <f t="shared" si="2"/>
        <v>01.07.2021</v>
      </c>
      <c r="H21" s="527">
        <f t="shared" si="0"/>
        <v>0</v>
      </c>
      <c r="I21" s="527">
        <f t="shared" si="1"/>
        <v>0</v>
      </c>
      <c r="J21" s="728" t="str">
        <f t="shared" si="3"/>
        <v>01.07.2022</v>
      </c>
    </row>
    <row r="22" spans="1:10" ht="24.95" customHeight="1">
      <c r="A22" s="724">
        <f>MASTER!A27</f>
        <v>15</v>
      </c>
      <c r="B22" s="724">
        <f>MASTER!B27</f>
        <v>0</v>
      </c>
      <c r="C22" s="725">
        <f>MASTER!C27</f>
        <v>0</v>
      </c>
      <c r="D22" s="724" t="s">
        <v>716</v>
      </c>
      <c r="E22" s="726">
        <f>MASTER!D27</f>
        <v>0</v>
      </c>
      <c r="F22" s="727">
        <f>MASTER!E27</f>
        <v>0</v>
      </c>
      <c r="G22" s="528" t="str">
        <f t="shared" si="2"/>
        <v>01.07.2021</v>
      </c>
      <c r="H22" s="527">
        <f t="shared" si="0"/>
        <v>0</v>
      </c>
      <c r="I22" s="527">
        <f t="shared" si="1"/>
        <v>0</v>
      </c>
      <c r="J22" s="728" t="str">
        <f t="shared" si="3"/>
        <v>01.07.2022</v>
      </c>
    </row>
    <row r="23" spans="1:10" ht="24.95" customHeight="1">
      <c r="A23" s="724">
        <f>MASTER!A28</f>
        <v>16</v>
      </c>
      <c r="B23" s="724">
        <f>MASTER!B28</f>
        <v>0</v>
      </c>
      <c r="C23" s="725">
        <f>MASTER!C28</f>
        <v>0</v>
      </c>
      <c r="D23" s="724" t="s">
        <v>716</v>
      </c>
      <c r="E23" s="726">
        <f>MASTER!D28</f>
        <v>0</v>
      </c>
      <c r="F23" s="727">
        <f>MASTER!E28</f>
        <v>0</v>
      </c>
      <c r="G23" s="528" t="str">
        <f t="shared" si="2"/>
        <v>01.07.2021</v>
      </c>
      <c r="H23" s="527">
        <f t="shared" si="0"/>
        <v>0</v>
      </c>
      <c r="I23" s="527">
        <f t="shared" si="1"/>
        <v>0</v>
      </c>
      <c r="J23" s="728" t="str">
        <f t="shared" si="3"/>
        <v>01.07.2022</v>
      </c>
    </row>
    <row r="24" spans="1:10" ht="24.95" customHeight="1">
      <c r="A24" s="724">
        <f>MASTER!A29</f>
        <v>17</v>
      </c>
      <c r="B24" s="724">
        <f>MASTER!B29</f>
        <v>0</v>
      </c>
      <c r="C24" s="725">
        <f>MASTER!C29</f>
        <v>0</v>
      </c>
      <c r="D24" s="724" t="s">
        <v>716</v>
      </c>
      <c r="E24" s="726">
        <f>MASTER!D29</f>
        <v>0</v>
      </c>
      <c r="F24" s="727">
        <f>MASTER!E29</f>
        <v>0</v>
      </c>
      <c r="G24" s="528" t="str">
        <f t="shared" si="2"/>
        <v>01.07.2021</v>
      </c>
      <c r="H24" s="527">
        <f t="shared" si="0"/>
        <v>0</v>
      </c>
      <c r="I24" s="527">
        <f t="shared" si="1"/>
        <v>0</v>
      </c>
      <c r="J24" s="728" t="str">
        <f t="shared" si="3"/>
        <v>01.07.2022</v>
      </c>
    </row>
    <row r="25" spans="1:10" ht="24.95" customHeight="1">
      <c r="A25" s="724">
        <f>MASTER!A30</f>
        <v>18</v>
      </c>
      <c r="B25" s="724">
        <f>MASTER!B30</f>
        <v>0</v>
      </c>
      <c r="C25" s="725">
        <f>MASTER!C30</f>
        <v>0</v>
      </c>
      <c r="D25" s="724" t="s">
        <v>716</v>
      </c>
      <c r="E25" s="726">
        <f>MASTER!D30</f>
        <v>0</v>
      </c>
      <c r="F25" s="727">
        <f>MASTER!E30</f>
        <v>0</v>
      </c>
      <c r="G25" s="528" t="str">
        <f t="shared" si="2"/>
        <v>01.07.2021</v>
      </c>
      <c r="H25" s="527">
        <f t="shared" si="0"/>
        <v>0</v>
      </c>
      <c r="I25" s="527">
        <f t="shared" si="1"/>
        <v>0</v>
      </c>
      <c r="J25" s="728" t="str">
        <f t="shared" si="3"/>
        <v>01.07.2022</v>
      </c>
    </row>
    <row r="26" spans="1:10" ht="24.95" customHeight="1">
      <c r="A26" s="724">
        <f>MASTER!A31</f>
        <v>19</v>
      </c>
      <c r="B26" s="724">
        <f>MASTER!B31</f>
        <v>0</v>
      </c>
      <c r="C26" s="725">
        <f>MASTER!C31</f>
        <v>0</v>
      </c>
      <c r="D26" s="724" t="s">
        <v>716</v>
      </c>
      <c r="E26" s="726">
        <f>MASTER!D31</f>
        <v>0</v>
      </c>
      <c r="F26" s="727">
        <f>MASTER!E31</f>
        <v>0</v>
      </c>
      <c r="G26" s="528" t="str">
        <f t="shared" si="2"/>
        <v>01.07.2021</v>
      </c>
      <c r="H26" s="527">
        <f t="shared" si="0"/>
        <v>0</v>
      </c>
      <c r="I26" s="527">
        <f t="shared" si="1"/>
        <v>0</v>
      </c>
      <c r="J26" s="728" t="str">
        <f t="shared" si="3"/>
        <v>01.07.2022</v>
      </c>
    </row>
    <row r="27" spans="1:10" ht="24.95" customHeight="1">
      <c r="A27" s="724">
        <f>MASTER!A32</f>
        <v>20</v>
      </c>
      <c r="B27" s="724">
        <f>MASTER!B32</f>
        <v>0</v>
      </c>
      <c r="C27" s="725">
        <f>MASTER!C32</f>
        <v>0</v>
      </c>
      <c r="D27" s="724" t="s">
        <v>716</v>
      </c>
      <c r="E27" s="726">
        <f>MASTER!D32</f>
        <v>0</v>
      </c>
      <c r="F27" s="727">
        <f>MASTER!E32</f>
        <v>0</v>
      </c>
      <c r="G27" s="528" t="str">
        <f t="shared" si="2"/>
        <v>01.07.2021</v>
      </c>
      <c r="H27" s="527">
        <f t="shared" si="0"/>
        <v>0</v>
      </c>
      <c r="I27" s="527">
        <f t="shared" si="1"/>
        <v>0</v>
      </c>
      <c r="J27" s="728" t="str">
        <f t="shared" si="3"/>
        <v>01.07.2022</v>
      </c>
    </row>
    <row r="28" spans="1:10" ht="24.95" customHeight="1">
      <c r="A28" s="724">
        <f>MASTER!A33</f>
        <v>21</v>
      </c>
      <c r="B28" s="724">
        <f>MASTER!B33</f>
        <v>0</v>
      </c>
      <c r="C28" s="725">
        <f>MASTER!C33</f>
        <v>0</v>
      </c>
      <c r="D28" s="724" t="s">
        <v>716</v>
      </c>
      <c r="E28" s="726">
        <f>MASTER!D33</f>
        <v>0</v>
      </c>
      <c r="F28" s="727">
        <f>MASTER!E33</f>
        <v>0</v>
      </c>
      <c r="G28" s="528" t="str">
        <f t="shared" si="2"/>
        <v>01.07.2021</v>
      </c>
      <c r="H28" s="527">
        <f t="shared" si="0"/>
        <v>0</v>
      </c>
      <c r="I28" s="527">
        <f t="shared" si="1"/>
        <v>0</v>
      </c>
      <c r="J28" s="728" t="str">
        <f t="shared" si="3"/>
        <v>01.07.2022</v>
      </c>
    </row>
    <row r="29" spans="1:10" ht="24.95" customHeight="1">
      <c r="A29" s="724">
        <f>MASTER!A34</f>
        <v>22</v>
      </c>
      <c r="B29" s="724">
        <f>MASTER!B34</f>
        <v>0</v>
      </c>
      <c r="C29" s="725">
        <f>MASTER!C34</f>
        <v>0</v>
      </c>
      <c r="D29" s="724" t="s">
        <v>716</v>
      </c>
      <c r="E29" s="726">
        <f>MASTER!D34</f>
        <v>0</v>
      </c>
      <c r="F29" s="727">
        <f>MASTER!E34</f>
        <v>0</v>
      </c>
      <c r="G29" s="528" t="str">
        <f t="shared" si="2"/>
        <v>01.07.2021</v>
      </c>
      <c r="H29" s="527">
        <f t="shared" si="0"/>
        <v>0</v>
      </c>
      <c r="I29" s="527">
        <f t="shared" si="1"/>
        <v>0</v>
      </c>
      <c r="J29" s="728" t="str">
        <f t="shared" si="3"/>
        <v>01.07.2022</v>
      </c>
    </row>
    <row r="30" spans="1:10" ht="24.95" customHeight="1">
      <c r="A30" s="724">
        <f>MASTER!A35</f>
        <v>23</v>
      </c>
      <c r="B30" s="724">
        <f>MASTER!B35</f>
        <v>0</v>
      </c>
      <c r="C30" s="725">
        <f>MASTER!C35</f>
        <v>0</v>
      </c>
      <c r="D30" s="724" t="s">
        <v>716</v>
      </c>
      <c r="E30" s="726">
        <f>MASTER!D35</f>
        <v>0</v>
      </c>
      <c r="F30" s="727">
        <f>MASTER!E35</f>
        <v>0</v>
      </c>
      <c r="G30" s="528" t="str">
        <f t="shared" si="2"/>
        <v>01.07.2021</v>
      </c>
      <c r="H30" s="527">
        <f t="shared" si="0"/>
        <v>0</v>
      </c>
      <c r="I30" s="527">
        <f t="shared" si="1"/>
        <v>0</v>
      </c>
      <c r="J30" s="728" t="str">
        <f t="shared" si="3"/>
        <v>01.07.2022</v>
      </c>
    </row>
    <row r="31" spans="1:10" ht="24.95" customHeight="1">
      <c r="A31" s="724">
        <f>MASTER!A36</f>
        <v>24</v>
      </c>
      <c r="B31" s="724">
        <f>MASTER!B36</f>
        <v>0</v>
      </c>
      <c r="C31" s="725">
        <f>MASTER!C36</f>
        <v>0</v>
      </c>
      <c r="D31" s="724" t="s">
        <v>716</v>
      </c>
      <c r="E31" s="726">
        <f>MASTER!D36</f>
        <v>0</v>
      </c>
      <c r="F31" s="727">
        <f>MASTER!E36</f>
        <v>0</v>
      </c>
      <c r="G31" s="528" t="str">
        <f t="shared" si="2"/>
        <v>01.07.2021</v>
      </c>
      <c r="H31" s="527">
        <f t="shared" si="0"/>
        <v>0</v>
      </c>
      <c r="I31" s="527">
        <f t="shared" si="1"/>
        <v>0</v>
      </c>
      <c r="J31" s="728" t="str">
        <f t="shared" si="3"/>
        <v>01.07.2022</v>
      </c>
    </row>
    <row r="32" spans="1:10" ht="24.95" customHeight="1">
      <c r="A32" s="724">
        <f>MASTER!A37</f>
        <v>25</v>
      </c>
      <c r="B32" s="724">
        <f>MASTER!B37</f>
        <v>0</v>
      </c>
      <c r="C32" s="725">
        <f>MASTER!C37</f>
        <v>0</v>
      </c>
      <c r="D32" s="724" t="s">
        <v>716</v>
      </c>
      <c r="E32" s="726">
        <f>MASTER!D37</f>
        <v>0</v>
      </c>
      <c r="F32" s="727">
        <f>MASTER!E37</f>
        <v>0</v>
      </c>
      <c r="G32" s="528" t="str">
        <f t="shared" si="2"/>
        <v>01.07.2021</v>
      </c>
      <c r="H32" s="527">
        <f t="shared" si="0"/>
        <v>0</v>
      </c>
      <c r="I32" s="527">
        <f t="shared" si="1"/>
        <v>0</v>
      </c>
      <c r="J32" s="728" t="str">
        <f t="shared" si="3"/>
        <v>01.07.2022</v>
      </c>
    </row>
    <row r="33" spans="1:10" ht="24.95" customHeight="1">
      <c r="A33" s="724">
        <f>MASTER!A38</f>
        <v>26</v>
      </c>
      <c r="B33" s="724">
        <f>MASTER!B38</f>
        <v>0</v>
      </c>
      <c r="C33" s="725">
        <f>MASTER!C38</f>
        <v>0</v>
      </c>
      <c r="D33" s="724" t="s">
        <v>716</v>
      </c>
      <c r="E33" s="726">
        <f>MASTER!D38</f>
        <v>0</v>
      </c>
      <c r="F33" s="727">
        <f>MASTER!E38</f>
        <v>0</v>
      </c>
      <c r="G33" s="528" t="str">
        <f t="shared" si="2"/>
        <v>01.07.2021</v>
      </c>
      <c r="H33" s="527">
        <f t="shared" si="0"/>
        <v>0</v>
      </c>
      <c r="I33" s="527">
        <f t="shared" si="1"/>
        <v>0</v>
      </c>
      <c r="J33" s="728" t="str">
        <f t="shared" si="3"/>
        <v>01.07.2022</v>
      </c>
    </row>
    <row r="34" spans="1:10" ht="24.95" customHeight="1">
      <c r="A34" s="724">
        <f>MASTER!A39</f>
        <v>27</v>
      </c>
      <c r="B34" s="724">
        <f>MASTER!B39</f>
        <v>0</v>
      </c>
      <c r="C34" s="725">
        <f>MASTER!C39</f>
        <v>0</v>
      </c>
      <c r="D34" s="724" t="s">
        <v>716</v>
      </c>
      <c r="E34" s="726">
        <f>MASTER!D39</f>
        <v>0</v>
      </c>
      <c r="F34" s="727">
        <f>MASTER!E39</f>
        <v>0</v>
      </c>
      <c r="G34" s="528" t="str">
        <f t="shared" si="2"/>
        <v>01.07.2021</v>
      </c>
      <c r="H34" s="527">
        <f t="shared" si="0"/>
        <v>0</v>
      </c>
      <c r="I34" s="527">
        <f t="shared" si="1"/>
        <v>0</v>
      </c>
      <c r="J34" s="728" t="str">
        <f t="shared" si="3"/>
        <v>01.07.2022</v>
      </c>
    </row>
    <row r="35" spans="1:10" ht="24.95" customHeight="1">
      <c r="A35" s="724">
        <f>MASTER!A40</f>
        <v>28</v>
      </c>
      <c r="B35" s="724">
        <f>MASTER!B40</f>
        <v>0</v>
      </c>
      <c r="C35" s="725">
        <f>MASTER!C40</f>
        <v>0</v>
      </c>
      <c r="D35" s="724" t="s">
        <v>716</v>
      </c>
      <c r="E35" s="726">
        <f>MASTER!D40</f>
        <v>0</v>
      </c>
      <c r="F35" s="727">
        <f>MASTER!E40</f>
        <v>0</v>
      </c>
      <c r="G35" s="528" t="str">
        <f t="shared" si="2"/>
        <v>01.07.2021</v>
      </c>
      <c r="H35" s="527">
        <f t="shared" si="0"/>
        <v>0</v>
      </c>
      <c r="I35" s="527">
        <f t="shared" si="1"/>
        <v>0</v>
      </c>
      <c r="J35" s="728" t="str">
        <f t="shared" si="3"/>
        <v>01.07.2022</v>
      </c>
    </row>
    <row r="36" spans="1:10" ht="24.95" customHeight="1">
      <c r="A36" s="724">
        <f>MASTER!A41</f>
        <v>29</v>
      </c>
      <c r="B36" s="724">
        <f>MASTER!B41</f>
        <v>0</v>
      </c>
      <c r="C36" s="725">
        <f>MASTER!C41</f>
        <v>0</v>
      </c>
      <c r="D36" s="724" t="s">
        <v>716</v>
      </c>
      <c r="E36" s="726">
        <f>MASTER!D41</f>
        <v>0</v>
      </c>
      <c r="F36" s="727">
        <f>MASTER!E41</f>
        <v>0</v>
      </c>
      <c r="G36" s="528" t="str">
        <f t="shared" si="2"/>
        <v>01.07.2021</v>
      </c>
      <c r="H36" s="527">
        <f t="shared" si="0"/>
        <v>0</v>
      </c>
      <c r="I36" s="527">
        <f t="shared" si="1"/>
        <v>0</v>
      </c>
      <c r="J36" s="728" t="str">
        <f t="shared" si="3"/>
        <v>01.07.2022</v>
      </c>
    </row>
    <row r="37" spans="1:10" ht="24.95" customHeight="1">
      <c r="A37" s="724">
        <f>MASTER!A42</f>
        <v>30</v>
      </c>
      <c r="B37" s="724">
        <f>MASTER!B42</f>
        <v>0</v>
      </c>
      <c r="C37" s="725">
        <f>MASTER!C42</f>
        <v>0</v>
      </c>
      <c r="D37" s="724" t="s">
        <v>716</v>
      </c>
      <c r="E37" s="726">
        <f>MASTER!D42</f>
        <v>0</v>
      </c>
      <c r="F37" s="727">
        <f>MASTER!E42</f>
        <v>0</v>
      </c>
      <c r="G37" s="528" t="str">
        <f t="shared" si="2"/>
        <v>01.07.2021</v>
      </c>
      <c r="H37" s="527">
        <f t="shared" si="0"/>
        <v>0</v>
      </c>
      <c r="I37" s="527">
        <f t="shared" si="1"/>
        <v>0</v>
      </c>
      <c r="J37" s="728" t="str">
        <f t="shared" si="3"/>
        <v>01.07.2022</v>
      </c>
    </row>
    <row r="38" spans="1:10" ht="24.95" customHeight="1">
      <c r="A38" s="724">
        <f>MASTER!A43</f>
        <v>31</v>
      </c>
      <c r="B38" s="724">
        <f>MASTER!B43</f>
        <v>0</v>
      </c>
      <c r="C38" s="725">
        <f>MASTER!C43</f>
        <v>0</v>
      </c>
      <c r="D38" s="724" t="s">
        <v>716</v>
      </c>
      <c r="E38" s="726">
        <f>MASTER!D43</f>
        <v>0</v>
      </c>
      <c r="F38" s="727">
        <f>MASTER!E43</f>
        <v>0</v>
      </c>
      <c r="G38" s="528" t="str">
        <f t="shared" si="2"/>
        <v>01.07.2021</v>
      </c>
      <c r="H38" s="527">
        <f t="shared" si="0"/>
        <v>0</v>
      </c>
      <c r="I38" s="527">
        <f t="shared" si="1"/>
        <v>0</v>
      </c>
      <c r="J38" s="728" t="str">
        <f t="shared" si="3"/>
        <v>01.07.2022</v>
      </c>
    </row>
    <row r="39" spans="1:10" ht="24.95" customHeight="1">
      <c r="A39" s="724">
        <f>MASTER!A44</f>
        <v>32</v>
      </c>
      <c r="B39" s="724">
        <f>MASTER!B44</f>
        <v>0</v>
      </c>
      <c r="C39" s="725">
        <f>MASTER!C44</f>
        <v>0</v>
      </c>
      <c r="D39" s="724" t="s">
        <v>716</v>
      </c>
      <c r="E39" s="726">
        <f>MASTER!D44</f>
        <v>0</v>
      </c>
      <c r="F39" s="727">
        <f>MASTER!E44</f>
        <v>0</v>
      </c>
      <c r="G39" s="528" t="str">
        <f t="shared" si="2"/>
        <v>01.07.2021</v>
      </c>
      <c r="H39" s="527">
        <f t="shared" si="0"/>
        <v>0</v>
      </c>
      <c r="I39" s="527">
        <f t="shared" si="1"/>
        <v>0</v>
      </c>
      <c r="J39" s="728" t="str">
        <f t="shared" si="3"/>
        <v>01.07.2022</v>
      </c>
    </row>
    <row r="40" spans="1:10" ht="24.95" customHeight="1">
      <c r="A40" s="724">
        <f>MASTER!A45</f>
        <v>33</v>
      </c>
      <c r="B40" s="724">
        <f>MASTER!B45</f>
        <v>0</v>
      </c>
      <c r="C40" s="725">
        <f>MASTER!C45</f>
        <v>0</v>
      </c>
      <c r="D40" s="724" t="s">
        <v>716</v>
      </c>
      <c r="E40" s="726">
        <f>MASTER!D45</f>
        <v>0</v>
      </c>
      <c r="F40" s="727">
        <f>MASTER!E45</f>
        <v>0</v>
      </c>
      <c r="G40" s="528" t="str">
        <f t="shared" si="2"/>
        <v>01.07.2021</v>
      </c>
      <c r="H40" s="527">
        <f t="shared" si="0"/>
        <v>0</v>
      </c>
      <c r="I40" s="527">
        <f t="shared" si="1"/>
        <v>0</v>
      </c>
      <c r="J40" s="728" t="str">
        <f t="shared" si="3"/>
        <v>01.07.2022</v>
      </c>
    </row>
    <row r="41" spans="1:10" s="144" customFormat="1" ht="24.95" customHeight="1">
      <c r="A41" s="724">
        <f>MASTER!A46</f>
        <v>34</v>
      </c>
      <c r="B41" s="724">
        <f>MASTER!B46</f>
        <v>0</v>
      </c>
      <c r="C41" s="725">
        <f>MASTER!C46</f>
        <v>0</v>
      </c>
      <c r="D41" s="724" t="s">
        <v>716</v>
      </c>
      <c r="E41" s="726">
        <f>MASTER!D46</f>
        <v>0</v>
      </c>
      <c r="F41" s="727">
        <f>MASTER!E46</f>
        <v>0</v>
      </c>
      <c r="G41" s="528" t="str">
        <f t="shared" si="2"/>
        <v>01.07.2021</v>
      </c>
      <c r="H41" s="527">
        <f t="shared" si="0"/>
        <v>0</v>
      </c>
      <c r="I41" s="527">
        <f t="shared" si="1"/>
        <v>0</v>
      </c>
      <c r="J41" s="728" t="str">
        <f t="shared" si="3"/>
        <v>01.07.2022</v>
      </c>
    </row>
    <row r="42" spans="1:10" ht="24.95" customHeight="1">
      <c r="A42" s="724">
        <f>MASTER!A47</f>
        <v>35</v>
      </c>
      <c r="B42" s="724">
        <f>MASTER!B47</f>
        <v>0</v>
      </c>
      <c r="C42" s="725">
        <f>MASTER!C47</f>
        <v>0</v>
      </c>
      <c r="D42" s="724" t="s">
        <v>716</v>
      </c>
      <c r="E42" s="726">
        <f>MASTER!D47</f>
        <v>0</v>
      </c>
      <c r="F42" s="727">
        <f>MASTER!E47</f>
        <v>0</v>
      </c>
      <c r="G42" s="528" t="str">
        <f t="shared" si="2"/>
        <v>01.07.2021</v>
      </c>
      <c r="H42" s="527">
        <f t="shared" si="0"/>
        <v>0</v>
      </c>
      <c r="I42" s="527">
        <f t="shared" si="1"/>
        <v>0</v>
      </c>
      <c r="J42" s="728" t="str">
        <f t="shared" si="3"/>
        <v>01.07.2022</v>
      </c>
    </row>
    <row r="43" spans="1:10" ht="60.75" customHeight="1">
      <c r="A43" s="1320" t="s">
        <v>1578</v>
      </c>
      <c r="B43" s="1320"/>
      <c r="C43" s="1320"/>
      <c r="D43" s="1320"/>
      <c r="E43" s="1320"/>
      <c r="F43" s="1320"/>
      <c r="G43" s="1320"/>
      <c r="H43" s="1320"/>
      <c r="I43" s="1320"/>
      <c r="J43" s="1320"/>
    </row>
    <row r="44" spans="1:10" ht="18.75">
      <c r="A44" s="196"/>
      <c r="B44" s="196"/>
      <c r="C44" s="196"/>
      <c r="D44" s="196"/>
      <c r="E44" s="196"/>
      <c r="F44" s="1321"/>
      <c r="G44" s="1321"/>
      <c r="H44" s="1321"/>
      <c r="I44" s="1321"/>
      <c r="J44" s="1321"/>
    </row>
    <row r="45" spans="1:10" ht="18.75">
      <c r="A45" s="197"/>
      <c r="B45" s="197"/>
      <c r="C45" s="197"/>
      <c r="D45" s="197"/>
      <c r="E45" s="197"/>
      <c r="F45" s="1201" t="str">
        <f>MASTER!C7</f>
        <v>iz/kkukpk;Z</v>
      </c>
      <c r="G45" s="1201"/>
      <c r="H45" s="1201"/>
      <c r="I45" s="1201"/>
      <c r="J45" s="1201"/>
    </row>
    <row r="46" spans="1:10" s="144" customFormat="1" ht="18.75">
      <c r="A46" s="197"/>
      <c r="B46" s="197"/>
      <c r="C46" s="197"/>
      <c r="D46" s="197"/>
      <c r="E46" s="197"/>
      <c r="F46" s="1201" t="str">
        <f>MASTER!C8</f>
        <v xml:space="preserve">jktdh; mPp ek/;fed fo|ky; </v>
      </c>
      <c r="G46" s="1201"/>
      <c r="H46" s="1201"/>
      <c r="I46" s="1201"/>
      <c r="J46" s="1201"/>
    </row>
    <row r="47" spans="1:10" ht="18.75">
      <c r="A47" s="197"/>
      <c r="B47" s="197"/>
      <c r="C47" s="197"/>
      <c r="D47" s="197"/>
      <c r="E47" s="197"/>
      <c r="F47" s="1201" t="str">
        <f>MASTER!C9</f>
        <v>dkadjksyh ftyk &amp; jktleUn</v>
      </c>
      <c r="G47" s="1201"/>
      <c r="H47" s="1201"/>
      <c r="I47" s="1201"/>
      <c r="J47" s="1201"/>
    </row>
    <row r="48" spans="1:10" ht="18.75">
      <c r="A48" s="1270" t="s">
        <v>1477</v>
      </c>
      <c r="B48" s="1270"/>
      <c r="C48" s="1270"/>
      <c r="D48" s="1270"/>
      <c r="E48" s="1270"/>
      <c r="F48" s="1270"/>
      <c r="G48" s="1270"/>
      <c r="H48" s="1270"/>
      <c r="I48" s="1270"/>
      <c r="J48" s="1270"/>
    </row>
    <row r="49" spans="1:10" ht="18.75">
      <c r="A49" s="134" t="s">
        <v>718</v>
      </c>
      <c r="B49" s="134"/>
      <c r="C49" s="134"/>
      <c r="D49" s="134"/>
      <c r="E49" s="134"/>
      <c r="F49" s="134"/>
      <c r="G49" s="134"/>
      <c r="H49" s="134"/>
      <c r="I49" s="134"/>
      <c r="J49" s="134"/>
    </row>
    <row r="50" spans="1:10" ht="18.75">
      <c r="A50" s="134">
        <v>1</v>
      </c>
      <c r="B50" s="134" t="s">
        <v>1478</v>
      </c>
      <c r="C50" s="134"/>
      <c r="D50" s="1025" t="str">
        <f>MASTER!G10</f>
        <v>jktleUn ftyk &amp; jktleUn</v>
      </c>
      <c r="E50" s="1024"/>
      <c r="F50" s="1024"/>
      <c r="G50" s="134"/>
      <c r="H50" s="134"/>
      <c r="I50" s="134"/>
      <c r="J50" s="134"/>
    </row>
    <row r="51" spans="1:10" ht="18.75">
      <c r="A51" s="134">
        <v>2</v>
      </c>
      <c r="B51" s="134" t="s">
        <v>719</v>
      </c>
      <c r="C51" s="134"/>
      <c r="D51" s="134"/>
      <c r="E51" s="134"/>
      <c r="F51" s="134"/>
      <c r="G51" s="134"/>
      <c r="H51" s="134"/>
      <c r="I51" s="134"/>
      <c r="J51" s="134"/>
    </row>
    <row r="52" spans="1:10" ht="18.75">
      <c r="A52" s="134">
        <v>3</v>
      </c>
      <c r="B52" s="134" t="s">
        <v>720</v>
      </c>
      <c r="C52" s="134"/>
      <c r="D52" s="134"/>
      <c r="E52" s="134"/>
      <c r="F52" s="134"/>
      <c r="G52" s="134"/>
      <c r="H52" s="134"/>
      <c r="I52" s="134"/>
      <c r="J52" s="134"/>
    </row>
    <row r="53" spans="1:10" ht="18.75">
      <c r="A53" s="134">
        <v>4</v>
      </c>
      <c r="B53" s="134" t="s">
        <v>721</v>
      </c>
      <c r="C53" s="134"/>
      <c r="D53" s="134"/>
      <c r="E53" s="134"/>
      <c r="F53" s="134"/>
      <c r="G53" s="134"/>
      <c r="H53" s="134"/>
      <c r="I53" s="134"/>
      <c r="J53" s="134"/>
    </row>
    <row r="54" spans="1:10" ht="18.75">
      <c r="A54" s="134"/>
      <c r="B54" s="134"/>
      <c r="C54" s="134"/>
      <c r="D54" s="134"/>
      <c r="E54" s="134"/>
      <c r="F54" s="1201"/>
      <c r="G54" s="1201"/>
      <c r="H54" s="1201"/>
      <c r="I54" s="1201"/>
      <c r="J54" s="1201"/>
    </row>
    <row r="55" spans="1:10" ht="18.75">
      <c r="A55" s="134"/>
      <c r="B55" s="134"/>
      <c r="C55" s="134"/>
      <c r="D55" s="134"/>
      <c r="E55" s="134"/>
      <c r="F55" s="1201" t="str">
        <f>F45</f>
        <v>iz/kkukpk;Z</v>
      </c>
      <c r="G55" s="1201"/>
      <c r="H55" s="1201"/>
      <c r="I55" s="1201"/>
      <c r="J55" s="1201"/>
    </row>
    <row r="56" spans="1:10" ht="18.75">
      <c r="A56" s="144"/>
      <c r="B56" s="144"/>
      <c r="C56" s="144"/>
      <c r="D56" s="144"/>
      <c r="E56" s="144"/>
      <c r="F56" s="1201" t="str">
        <f>F46</f>
        <v xml:space="preserve">jktdh; mPp ek/;fed fo|ky; </v>
      </c>
      <c r="G56" s="1201"/>
      <c r="H56" s="1201"/>
      <c r="I56" s="1201"/>
      <c r="J56" s="1201"/>
    </row>
    <row r="57" spans="1:10" ht="18.75">
      <c r="A57" s="144"/>
      <c r="B57" s="144"/>
      <c r="C57" s="144"/>
      <c r="D57" s="144"/>
      <c r="E57" s="144"/>
      <c r="F57" s="1201" t="str">
        <f>F47</f>
        <v>dkadjksyh ftyk &amp; jktleUn</v>
      </c>
      <c r="G57" s="1201"/>
      <c r="H57" s="1201"/>
      <c r="I57" s="1201"/>
      <c r="J57" s="1201"/>
    </row>
    <row r="58" spans="1:10">
      <c r="A58" s="144"/>
      <c r="B58" s="144"/>
      <c r="C58" s="144"/>
      <c r="D58" s="144"/>
      <c r="E58" s="144"/>
      <c r="F58" s="144"/>
      <c r="G58" s="144"/>
      <c r="H58" s="144"/>
      <c r="I58" s="144"/>
      <c r="J58" s="144"/>
    </row>
  </sheetData>
  <sheetProtection password="A581" sheet="1" objects="1" scenarios="1" formatCells="0" formatColumns="0" formatRows="0" insertColumns="0" insertRows="0" insertHyperlinks="0" deleteColumns="0" deleteRows="0" selectLockedCells="1"/>
  <mergeCells count="16">
    <mergeCell ref="F46:J46"/>
    <mergeCell ref="A48:J48"/>
    <mergeCell ref="F57:J57"/>
    <mergeCell ref="F56:J56"/>
    <mergeCell ref="F47:J47"/>
    <mergeCell ref="F54:J54"/>
    <mergeCell ref="F55:J55"/>
    <mergeCell ref="A1:J1"/>
    <mergeCell ref="A2:J2"/>
    <mergeCell ref="A43:J43"/>
    <mergeCell ref="F44:J44"/>
    <mergeCell ref="F45:J45"/>
    <mergeCell ref="A3:J3"/>
    <mergeCell ref="A5:J5"/>
    <mergeCell ref="A4:B4"/>
    <mergeCell ref="C4:D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4.xml><?xml version="1.0" encoding="utf-8"?>
<worksheet xmlns="http://schemas.openxmlformats.org/spreadsheetml/2006/main" xmlns:r="http://schemas.openxmlformats.org/officeDocument/2006/relationships">
  <sheetPr codeName="Sheet15">
    <tabColor rgb="FF7030A0"/>
  </sheetPr>
  <dimension ref="A1:H51"/>
  <sheetViews>
    <sheetView workbookViewId="0">
      <selection activeCell="P24" sqref="P24"/>
    </sheetView>
  </sheetViews>
  <sheetFormatPr defaultRowHeight="12.75"/>
  <cols>
    <col min="1" max="1" width="4" style="4" customWidth="1"/>
    <col min="2" max="2" width="29.85546875" style="4" customWidth="1"/>
    <col min="3" max="3" width="9.140625" style="4" customWidth="1"/>
    <col min="4" max="4" width="10.7109375" style="4" customWidth="1"/>
    <col min="5" max="5" width="7.28515625" style="4" customWidth="1"/>
    <col min="6" max="16384" width="9.140625" style="4"/>
  </cols>
  <sheetData>
    <row r="1" spans="1:8" ht="23.25" customHeight="1">
      <c r="A1" s="1326" t="str">
        <f>MASTER!C6</f>
        <v>Jh ckyd`".k fo/kk Hkou jktdh; mPp ek/;fed fo|ky; dkadjksyh ftyk &amp; jktleUn</v>
      </c>
      <c r="B1" s="1326"/>
      <c r="C1" s="1326"/>
      <c r="D1" s="1326"/>
      <c r="E1" s="1326"/>
      <c r="F1" s="1326"/>
      <c r="G1" s="1326"/>
      <c r="H1" s="1326"/>
    </row>
    <row r="2" spans="1:8" ht="23.25" customHeight="1">
      <c r="A2" s="1327" t="s">
        <v>447</v>
      </c>
      <c r="B2" s="1327"/>
      <c r="C2" s="1327"/>
      <c r="D2" s="1327"/>
      <c r="E2" s="1327"/>
      <c r="F2" s="1327"/>
      <c r="G2" s="1327"/>
      <c r="H2" s="1327"/>
    </row>
    <row r="3" spans="1:8" ht="23.25" customHeight="1">
      <c r="A3" s="1257" t="s">
        <v>1486</v>
      </c>
      <c r="B3" s="1257"/>
      <c r="C3" s="1257"/>
      <c r="D3" s="1257"/>
      <c r="E3" s="1257"/>
      <c r="F3" s="1257"/>
      <c r="G3" s="1257"/>
      <c r="H3" s="1257"/>
    </row>
    <row r="4" spans="1:8" ht="24" customHeight="1">
      <c r="A4" s="1325" t="s">
        <v>1487</v>
      </c>
      <c r="B4" s="1325"/>
      <c r="C4" s="1325"/>
      <c r="D4" s="1325"/>
      <c r="E4" s="1325"/>
      <c r="F4" s="1325"/>
      <c r="G4" s="1325"/>
      <c r="H4" s="1325"/>
    </row>
    <row r="5" spans="1:8" ht="18" customHeight="1">
      <c r="A5" s="374" t="s">
        <v>1489</v>
      </c>
      <c r="B5" s="355"/>
      <c r="C5" s="1329" t="s">
        <v>1480</v>
      </c>
      <c r="D5" s="1329"/>
      <c r="E5" s="374" t="s">
        <v>1488</v>
      </c>
      <c r="F5" s="373"/>
      <c r="G5" s="161"/>
    </row>
    <row r="6" spans="1:8" ht="18" customHeight="1">
      <c r="A6" s="374" t="s">
        <v>1490</v>
      </c>
      <c r="B6" s="355"/>
      <c r="C6" s="355"/>
      <c r="D6" s="729" t="s">
        <v>1493</v>
      </c>
      <c r="E6" s="374" t="s">
        <v>1491</v>
      </c>
      <c r="F6" s="373"/>
      <c r="G6" s="161"/>
    </row>
    <row r="7" spans="1:8" ht="19.5" customHeight="1">
      <c r="A7" s="374" t="s">
        <v>1494</v>
      </c>
      <c r="B7" s="355"/>
      <c r="C7" s="355"/>
      <c r="D7" s="355"/>
      <c r="E7" s="374"/>
      <c r="F7" s="373"/>
      <c r="G7" s="161"/>
    </row>
    <row r="8" spans="1:8" ht="23.25" customHeight="1">
      <c r="A8" s="376" t="s">
        <v>448</v>
      </c>
      <c r="B8" s="375"/>
      <c r="C8" s="161"/>
      <c r="D8" s="161"/>
      <c r="E8" s="161"/>
      <c r="F8" s="161"/>
      <c r="G8" s="161"/>
    </row>
    <row r="9" spans="1:8" ht="23.25" customHeight="1">
      <c r="A9" s="376"/>
      <c r="B9" s="375"/>
      <c r="C9" s="161"/>
      <c r="D9" s="1254" t="str">
        <f>MASTER!C7</f>
        <v>iz/kkukpk;Z</v>
      </c>
      <c r="E9" s="1254"/>
      <c r="F9" s="1254"/>
      <c r="G9" s="1254"/>
    </row>
    <row r="10" spans="1:8" ht="23.25" customHeight="1">
      <c r="A10" s="376"/>
      <c r="B10" s="375"/>
      <c r="C10" s="161"/>
      <c r="D10" s="1254" t="str">
        <f>MASTER!C8</f>
        <v xml:space="preserve">jktdh; mPp ek/;fed fo|ky; </v>
      </c>
      <c r="E10" s="1254"/>
      <c r="F10" s="1254"/>
      <c r="G10" s="1254"/>
    </row>
    <row r="11" spans="1:8" ht="23.25" customHeight="1">
      <c r="A11" s="376"/>
      <c r="B11" s="375"/>
      <c r="C11" s="161"/>
      <c r="D11" s="1328" t="str">
        <f>MASTER!C9</f>
        <v>dkadjksyh ftyk &amp; jktleUn</v>
      </c>
      <c r="E11" s="1328"/>
      <c r="F11" s="1328"/>
      <c r="G11" s="1328"/>
    </row>
    <row r="12" spans="1:8" ht="23.25" customHeight="1">
      <c r="A12" s="198" t="s">
        <v>722</v>
      </c>
      <c r="B12" s="198" t="s">
        <v>723</v>
      </c>
      <c r="C12" s="1331" t="s">
        <v>724</v>
      </c>
      <c r="D12" s="1331"/>
      <c r="E12" s="1331" t="s">
        <v>1492</v>
      </c>
      <c r="F12" s="1331"/>
      <c r="G12" s="1331" t="s">
        <v>4</v>
      </c>
      <c r="H12" s="1331"/>
    </row>
    <row r="13" spans="1:8" ht="33" customHeight="1">
      <c r="A13" s="730">
        <f>MASTER!A13</f>
        <v>1</v>
      </c>
      <c r="B13" s="730" t="str">
        <f>MASTER!B13</f>
        <v>Jh izeksn dqekj ikyhoky</v>
      </c>
      <c r="C13" s="1330" t="str">
        <f>MASTER!C13</f>
        <v>प्रधानाचार्य</v>
      </c>
      <c r="D13" s="1330"/>
      <c r="E13" s="1331"/>
      <c r="F13" s="1331"/>
      <c r="G13" s="1331"/>
      <c r="H13" s="1331"/>
    </row>
    <row r="14" spans="1:8" ht="33" customHeight="1">
      <c r="A14" s="730">
        <f>MASTER!A14</f>
        <v>2</v>
      </c>
      <c r="B14" s="730" t="str">
        <f>MASTER!B14</f>
        <v>Jh 'kadj yky pkS/kjh</v>
      </c>
      <c r="C14" s="1330" t="str">
        <f>MASTER!C14</f>
        <v>व्याख्याता स्कूल(शिक्षा)</v>
      </c>
      <c r="D14" s="1330"/>
      <c r="E14" s="1331"/>
      <c r="F14" s="1331"/>
      <c r="G14" s="1331"/>
      <c r="H14" s="1331"/>
    </row>
    <row r="15" spans="1:8" ht="33" customHeight="1">
      <c r="A15" s="730">
        <f>MASTER!A15</f>
        <v>3</v>
      </c>
      <c r="B15" s="730" t="str">
        <f>MASTER!B15</f>
        <v>Jh ';ke lqUnj lkyoh</v>
      </c>
      <c r="C15" s="1330" t="str">
        <f>MASTER!C15</f>
        <v>व्याख्याता स्कूल(शिक्षा)</v>
      </c>
      <c r="D15" s="1330"/>
      <c r="E15" s="1331"/>
      <c r="F15" s="1331"/>
      <c r="G15" s="1331"/>
      <c r="H15" s="1331"/>
    </row>
    <row r="16" spans="1:8" ht="33" customHeight="1">
      <c r="A16" s="730">
        <f>MASTER!A16</f>
        <v>4</v>
      </c>
      <c r="B16" s="730" t="str">
        <f>MASTER!B16</f>
        <v>Jh e/kqlwnu vkpk;Z</v>
      </c>
      <c r="C16" s="1330" t="str">
        <f>MASTER!C16</f>
        <v>व्याख्याता स्कूल(शिक्षा)</v>
      </c>
      <c r="D16" s="1330"/>
      <c r="E16" s="1331"/>
      <c r="F16" s="1331"/>
      <c r="G16" s="1331"/>
      <c r="H16" s="1331"/>
    </row>
    <row r="17" spans="1:8" ht="33" customHeight="1">
      <c r="A17" s="730">
        <f>MASTER!A17</f>
        <v>5</v>
      </c>
      <c r="B17" s="730" t="str">
        <f>MASTER!B17</f>
        <v>Jh dSyk'k pUnz lkaphgj</v>
      </c>
      <c r="C17" s="1330" t="str">
        <f>MASTER!C17</f>
        <v>वरिष्ठ अध्यापक</v>
      </c>
      <c r="D17" s="1330"/>
      <c r="E17" s="1331"/>
      <c r="F17" s="1331"/>
      <c r="G17" s="1331"/>
      <c r="H17" s="1331"/>
    </row>
    <row r="18" spans="1:8" ht="33" customHeight="1">
      <c r="A18" s="730">
        <f>MASTER!A18</f>
        <v>6</v>
      </c>
      <c r="B18" s="730" t="str">
        <f>MASTER!B18</f>
        <v>Jh Hkxorh yky luk&lt;;</v>
      </c>
      <c r="C18" s="1330" t="str">
        <f>MASTER!C18</f>
        <v>सहायक प्रशासनिक अधिकारी</v>
      </c>
      <c r="D18" s="1330"/>
      <c r="E18" s="1331"/>
      <c r="F18" s="1331"/>
      <c r="G18" s="1331"/>
      <c r="H18" s="1331"/>
    </row>
    <row r="19" spans="1:8" ht="33" customHeight="1">
      <c r="A19" s="730">
        <f>MASTER!A19</f>
        <v>7</v>
      </c>
      <c r="B19" s="730" t="str">
        <f>MASTER!B19</f>
        <v>Jherh uhyw f=osnh</v>
      </c>
      <c r="C19" s="1330" t="str">
        <f>MASTER!C19</f>
        <v>वरिष्ठ सहायक</v>
      </c>
      <c r="D19" s="1330"/>
      <c r="E19" s="1331"/>
      <c r="F19" s="1331"/>
      <c r="G19" s="1331"/>
      <c r="H19" s="1331"/>
    </row>
    <row r="20" spans="1:8" ht="33" customHeight="1">
      <c r="A20" s="730">
        <f>MASTER!A20</f>
        <v>8</v>
      </c>
      <c r="B20" s="730">
        <f>MASTER!B20</f>
        <v>0</v>
      </c>
      <c r="C20" s="1330">
        <f>MASTER!C20</f>
        <v>0</v>
      </c>
      <c r="D20" s="1330"/>
      <c r="E20" s="1331"/>
      <c r="F20" s="1331"/>
      <c r="G20" s="1331"/>
      <c r="H20" s="1331"/>
    </row>
    <row r="21" spans="1:8" ht="33" customHeight="1">
      <c r="A21" s="730">
        <f>MASTER!A21</f>
        <v>9</v>
      </c>
      <c r="B21" s="730">
        <f>MASTER!B21</f>
        <v>0</v>
      </c>
      <c r="C21" s="1330">
        <f>MASTER!C21</f>
        <v>0</v>
      </c>
      <c r="D21" s="1330"/>
      <c r="E21" s="1331"/>
      <c r="F21" s="1331"/>
      <c r="G21" s="1331"/>
      <c r="H21" s="1331"/>
    </row>
    <row r="22" spans="1:8" ht="33" customHeight="1">
      <c r="A22" s="730">
        <f>MASTER!A22</f>
        <v>10</v>
      </c>
      <c r="B22" s="730">
        <f>MASTER!B22</f>
        <v>0</v>
      </c>
      <c r="C22" s="1330">
        <f>MASTER!C22</f>
        <v>0</v>
      </c>
      <c r="D22" s="1330"/>
      <c r="E22" s="1331"/>
      <c r="F22" s="1331"/>
      <c r="G22" s="1331"/>
      <c r="H22" s="1331"/>
    </row>
    <row r="23" spans="1:8" ht="33" customHeight="1">
      <c r="A23" s="730">
        <f>MASTER!A23</f>
        <v>11</v>
      </c>
      <c r="B23" s="730">
        <f>MASTER!B23</f>
        <v>0</v>
      </c>
      <c r="C23" s="1330">
        <f>MASTER!C23</f>
        <v>0</v>
      </c>
      <c r="D23" s="1330"/>
      <c r="E23" s="1331"/>
      <c r="F23" s="1331"/>
      <c r="G23" s="1331"/>
      <c r="H23" s="1331"/>
    </row>
    <row r="24" spans="1:8" ht="33" customHeight="1">
      <c r="A24" s="730">
        <f>MASTER!A24</f>
        <v>12</v>
      </c>
      <c r="B24" s="730">
        <f>MASTER!B24</f>
        <v>0</v>
      </c>
      <c r="C24" s="1330">
        <f>MASTER!C24</f>
        <v>0</v>
      </c>
      <c r="D24" s="1330"/>
      <c r="E24" s="1331"/>
      <c r="F24" s="1331"/>
      <c r="G24" s="1331"/>
      <c r="H24" s="1331"/>
    </row>
    <row r="25" spans="1:8" ht="33" customHeight="1">
      <c r="A25" s="730">
        <f>MASTER!A25</f>
        <v>13</v>
      </c>
      <c r="B25" s="730">
        <f>MASTER!B25</f>
        <v>0</v>
      </c>
      <c r="C25" s="1330">
        <f>MASTER!C25</f>
        <v>0</v>
      </c>
      <c r="D25" s="1330"/>
      <c r="E25" s="1331"/>
      <c r="F25" s="1331"/>
      <c r="G25" s="1331"/>
      <c r="H25" s="1331"/>
    </row>
    <row r="26" spans="1:8" ht="33" customHeight="1">
      <c r="A26" s="730">
        <f>MASTER!A26</f>
        <v>14</v>
      </c>
      <c r="B26" s="730">
        <f>MASTER!B26</f>
        <v>0</v>
      </c>
      <c r="C26" s="1330">
        <f>MASTER!C26</f>
        <v>0</v>
      </c>
      <c r="D26" s="1330"/>
      <c r="E26" s="1331"/>
      <c r="F26" s="1331"/>
      <c r="G26" s="1331"/>
      <c r="H26" s="1331"/>
    </row>
    <row r="27" spans="1:8" ht="33" customHeight="1">
      <c r="A27" s="730">
        <f>MASTER!A27</f>
        <v>15</v>
      </c>
      <c r="B27" s="730">
        <f>MASTER!B27</f>
        <v>0</v>
      </c>
      <c r="C27" s="1330">
        <f>MASTER!C27</f>
        <v>0</v>
      </c>
      <c r="D27" s="1330"/>
      <c r="E27" s="1331"/>
      <c r="F27" s="1331"/>
      <c r="G27" s="1331"/>
      <c r="H27" s="1331"/>
    </row>
    <row r="28" spans="1:8" ht="33" customHeight="1">
      <c r="A28" s="730">
        <f>MASTER!A28</f>
        <v>16</v>
      </c>
      <c r="B28" s="730">
        <f>MASTER!B28</f>
        <v>0</v>
      </c>
      <c r="C28" s="1330">
        <f>MASTER!C28</f>
        <v>0</v>
      </c>
      <c r="D28" s="1330"/>
      <c r="E28" s="1331"/>
      <c r="F28" s="1331"/>
      <c r="G28" s="1331"/>
      <c r="H28" s="1331"/>
    </row>
    <row r="29" spans="1:8" ht="33" customHeight="1">
      <c r="A29" s="730">
        <f>MASTER!A29</f>
        <v>17</v>
      </c>
      <c r="B29" s="730">
        <f>MASTER!B29</f>
        <v>0</v>
      </c>
      <c r="C29" s="1330">
        <f>MASTER!C29</f>
        <v>0</v>
      </c>
      <c r="D29" s="1330"/>
      <c r="E29" s="1331"/>
      <c r="F29" s="1331"/>
      <c r="G29" s="1331"/>
      <c r="H29" s="1331"/>
    </row>
    <row r="30" spans="1:8" ht="33" customHeight="1">
      <c r="A30" s="730">
        <f>MASTER!A30</f>
        <v>18</v>
      </c>
      <c r="B30" s="730">
        <f>MASTER!B30</f>
        <v>0</v>
      </c>
      <c r="C30" s="1330">
        <f>MASTER!C30</f>
        <v>0</v>
      </c>
      <c r="D30" s="1330"/>
      <c r="E30" s="1331"/>
      <c r="F30" s="1331"/>
      <c r="G30" s="1331"/>
      <c r="H30" s="1331"/>
    </row>
    <row r="31" spans="1:8" ht="33" customHeight="1">
      <c r="A31" s="730">
        <f>MASTER!A31</f>
        <v>19</v>
      </c>
      <c r="B31" s="730">
        <f>MASTER!B31</f>
        <v>0</v>
      </c>
      <c r="C31" s="1330">
        <f>MASTER!C31</f>
        <v>0</v>
      </c>
      <c r="D31" s="1330"/>
      <c r="E31" s="1331"/>
      <c r="F31" s="1331"/>
      <c r="G31" s="1331"/>
      <c r="H31" s="1331"/>
    </row>
    <row r="32" spans="1:8" ht="33" customHeight="1">
      <c r="A32" s="730">
        <f>MASTER!A32</f>
        <v>20</v>
      </c>
      <c r="B32" s="730">
        <f>MASTER!B32</f>
        <v>0</v>
      </c>
      <c r="C32" s="1330">
        <f>MASTER!C32</f>
        <v>0</v>
      </c>
      <c r="D32" s="1330"/>
      <c r="E32" s="1331"/>
      <c r="F32" s="1331"/>
      <c r="G32" s="1331"/>
      <c r="H32" s="1331"/>
    </row>
    <row r="33" spans="1:8" ht="33" customHeight="1">
      <c r="A33" s="730">
        <f>MASTER!A33</f>
        <v>21</v>
      </c>
      <c r="B33" s="730">
        <f>MASTER!B33</f>
        <v>0</v>
      </c>
      <c r="C33" s="1330">
        <f>MASTER!C33</f>
        <v>0</v>
      </c>
      <c r="D33" s="1330"/>
      <c r="E33" s="1331"/>
      <c r="F33" s="1331"/>
      <c r="G33" s="1331"/>
      <c r="H33" s="1331"/>
    </row>
    <row r="34" spans="1:8" ht="33" customHeight="1">
      <c r="A34" s="730">
        <f>MASTER!A34</f>
        <v>22</v>
      </c>
      <c r="B34" s="730">
        <f>MASTER!B34</f>
        <v>0</v>
      </c>
      <c r="C34" s="1330">
        <f>MASTER!C34</f>
        <v>0</v>
      </c>
      <c r="D34" s="1330"/>
      <c r="E34" s="1331"/>
      <c r="F34" s="1331"/>
      <c r="G34" s="1331"/>
      <c r="H34" s="1331"/>
    </row>
    <row r="35" spans="1:8" ht="33" customHeight="1">
      <c r="A35" s="730">
        <f>MASTER!A35</f>
        <v>23</v>
      </c>
      <c r="B35" s="730">
        <f>MASTER!B35</f>
        <v>0</v>
      </c>
      <c r="C35" s="1330">
        <f>MASTER!C35</f>
        <v>0</v>
      </c>
      <c r="D35" s="1330"/>
      <c r="E35" s="1331"/>
      <c r="F35" s="1331"/>
      <c r="G35" s="1331"/>
      <c r="H35" s="1331"/>
    </row>
    <row r="36" spans="1:8" ht="33" customHeight="1">
      <c r="A36" s="730">
        <f>MASTER!A36</f>
        <v>24</v>
      </c>
      <c r="B36" s="730">
        <f>MASTER!B36</f>
        <v>0</v>
      </c>
      <c r="C36" s="1330">
        <f>MASTER!C36</f>
        <v>0</v>
      </c>
      <c r="D36" s="1330"/>
      <c r="E36" s="1331"/>
      <c r="F36" s="1331"/>
      <c r="G36" s="1331"/>
      <c r="H36" s="1331"/>
    </row>
    <row r="37" spans="1:8" ht="33" customHeight="1">
      <c r="A37" s="730">
        <f>MASTER!A37</f>
        <v>25</v>
      </c>
      <c r="B37" s="730">
        <f>MASTER!B37</f>
        <v>0</v>
      </c>
      <c r="C37" s="1330">
        <f>MASTER!C37</f>
        <v>0</v>
      </c>
      <c r="D37" s="1330"/>
      <c r="E37" s="1331"/>
      <c r="F37" s="1331"/>
      <c r="G37" s="1331"/>
      <c r="H37" s="1331"/>
    </row>
    <row r="38" spans="1:8" ht="33" customHeight="1">
      <c r="A38" s="730">
        <f>MASTER!A38</f>
        <v>26</v>
      </c>
      <c r="B38" s="730">
        <f>MASTER!B38</f>
        <v>0</v>
      </c>
      <c r="C38" s="1330">
        <f>MASTER!C38</f>
        <v>0</v>
      </c>
      <c r="D38" s="1330"/>
      <c r="E38" s="1331"/>
      <c r="F38" s="1331"/>
      <c r="G38" s="1331"/>
      <c r="H38" s="1331"/>
    </row>
    <row r="39" spans="1:8" ht="33" customHeight="1">
      <c r="A39" s="730">
        <f>MASTER!A39</f>
        <v>27</v>
      </c>
      <c r="B39" s="730">
        <f>MASTER!B39</f>
        <v>0</v>
      </c>
      <c r="C39" s="1330">
        <f>MASTER!C39</f>
        <v>0</v>
      </c>
      <c r="D39" s="1330"/>
      <c r="E39" s="1331"/>
      <c r="F39" s="1331"/>
      <c r="G39" s="1331"/>
      <c r="H39" s="1331"/>
    </row>
    <row r="40" spans="1:8" ht="33" customHeight="1">
      <c r="A40" s="730">
        <f>MASTER!A40</f>
        <v>28</v>
      </c>
      <c r="B40" s="730">
        <f>MASTER!B40</f>
        <v>0</v>
      </c>
      <c r="C40" s="1330">
        <f>MASTER!C40</f>
        <v>0</v>
      </c>
      <c r="D40" s="1330"/>
      <c r="E40" s="1331"/>
      <c r="F40" s="1331"/>
      <c r="G40" s="1331"/>
      <c r="H40" s="1331"/>
    </row>
    <row r="41" spans="1:8" ht="33" customHeight="1">
      <c r="A41" s="730">
        <f>MASTER!A41</f>
        <v>29</v>
      </c>
      <c r="B41" s="730">
        <f>MASTER!B41</f>
        <v>0</v>
      </c>
      <c r="C41" s="1330">
        <f>MASTER!C41</f>
        <v>0</v>
      </c>
      <c r="D41" s="1330"/>
      <c r="E41" s="1331"/>
      <c r="F41" s="1331"/>
      <c r="G41" s="1331"/>
      <c r="H41" s="1331"/>
    </row>
    <row r="42" spans="1:8" ht="33" customHeight="1">
      <c r="A42" s="730">
        <f>MASTER!A42</f>
        <v>30</v>
      </c>
      <c r="B42" s="730">
        <f>MASTER!B42</f>
        <v>0</v>
      </c>
      <c r="C42" s="1330">
        <f>MASTER!C42</f>
        <v>0</v>
      </c>
      <c r="D42" s="1330"/>
      <c r="E42" s="1331"/>
      <c r="F42" s="1331"/>
      <c r="G42" s="1331"/>
      <c r="H42" s="1331"/>
    </row>
    <row r="43" spans="1:8" ht="33" customHeight="1">
      <c r="A43" s="730">
        <f>MASTER!A43</f>
        <v>31</v>
      </c>
      <c r="B43" s="730">
        <f>MASTER!B43</f>
        <v>0</v>
      </c>
      <c r="C43" s="1330">
        <f>MASTER!C43</f>
        <v>0</v>
      </c>
      <c r="D43" s="1330"/>
      <c r="E43" s="1331"/>
      <c r="F43" s="1331"/>
      <c r="G43" s="1331"/>
      <c r="H43" s="1331"/>
    </row>
    <row r="44" spans="1:8" ht="33" customHeight="1">
      <c r="A44" s="730">
        <f>MASTER!A44</f>
        <v>32</v>
      </c>
      <c r="B44" s="730">
        <f>MASTER!B44</f>
        <v>0</v>
      </c>
      <c r="C44" s="1330">
        <f>MASTER!C44</f>
        <v>0</v>
      </c>
      <c r="D44" s="1330"/>
      <c r="E44" s="1331"/>
      <c r="F44" s="1331"/>
      <c r="G44" s="1331"/>
      <c r="H44" s="1331"/>
    </row>
    <row r="45" spans="1:8" ht="33" customHeight="1">
      <c r="A45" s="730">
        <f>MASTER!A45</f>
        <v>33</v>
      </c>
      <c r="B45" s="730">
        <f>MASTER!B45</f>
        <v>0</v>
      </c>
      <c r="C45" s="1330">
        <f>MASTER!C45</f>
        <v>0</v>
      </c>
      <c r="D45" s="1330"/>
      <c r="E45" s="1331"/>
      <c r="F45" s="1331"/>
      <c r="G45" s="1331"/>
      <c r="H45" s="1331"/>
    </row>
    <row r="46" spans="1:8" ht="33" customHeight="1">
      <c r="A46" s="730">
        <f>MASTER!A46</f>
        <v>34</v>
      </c>
      <c r="B46" s="730">
        <f>MASTER!B46</f>
        <v>0</v>
      </c>
      <c r="C46" s="1330">
        <f>MASTER!C46</f>
        <v>0</v>
      </c>
      <c r="D46" s="1330"/>
      <c r="E46" s="1331"/>
      <c r="F46" s="1331"/>
      <c r="G46" s="1331"/>
      <c r="H46" s="1331"/>
    </row>
    <row r="47" spans="1:8" ht="33" customHeight="1">
      <c r="A47" s="730">
        <f>MASTER!A47</f>
        <v>35</v>
      </c>
      <c r="B47" s="730">
        <f>MASTER!B47</f>
        <v>0</v>
      </c>
      <c r="C47" s="1330">
        <f>MASTER!C47</f>
        <v>0</v>
      </c>
      <c r="D47" s="1330"/>
      <c r="E47" s="1331"/>
      <c r="F47" s="1331"/>
      <c r="G47" s="1331"/>
      <c r="H47" s="1331"/>
    </row>
    <row r="48" spans="1:8" ht="33" customHeight="1"/>
    <row r="49" ht="33" customHeight="1"/>
    <row r="50" ht="33" customHeight="1"/>
    <row r="51" ht="33" customHeight="1"/>
  </sheetData>
  <sheetProtection password="A581" sheet="1" objects="1" scenarios="1" formatCells="0" formatColumns="0" formatRows="0" insertColumns="0" insertRows="0" insertHyperlinks="0" deleteColumns="0" deleteRows="0" selectLockedCells="1" sort="0" autoFilter="0" pivotTables="0"/>
  <mergeCells count="116">
    <mergeCell ref="C42:D42"/>
    <mergeCell ref="E42:F42"/>
    <mergeCell ref="G42:H42"/>
    <mergeCell ref="C43:D43"/>
    <mergeCell ref="E43:F43"/>
    <mergeCell ref="G43:H43"/>
    <mergeCell ref="C40:D40"/>
    <mergeCell ref="E40:F40"/>
    <mergeCell ref="C46:D46"/>
    <mergeCell ref="E46:F46"/>
    <mergeCell ref="G46:H46"/>
    <mergeCell ref="G40:H40"/>
    <mergeCell ref="C41:D41"/>
    <mergeCell ref="E41:F41"/>
    <mergeCell ref="G41:H41"/>
    <mergeCell ref="C47:D47"/>
    <mergeCell ref="E47:F47"/>
    <mergeCell ref="G47:H47"/>
    <mergeCell ref="C44:D44"/>
    <mergeCell ref="E44:F44"/>
    <mergeCell ref="G44:H44"/>
    <mergeCell ref="C45:D45"/>
    <mergeCell ref="E45:F45"/>
    <mergeCell ref="G45:H45"/>
    <mergeCell ref="C38:D38"/>
    <mergeCell ref="E38:F38"/>
    <mergeCell ref="G38:H38"/>
    <mergeCell ref="C39:D39"/>
    <mergeCell ref="E39:F39"/>
    <mergeCell ref="G39:H39"/>
    <mergeCell ref="C36:D36"/>
    <mergeCell ref="E36:F36"/>
    <mergeCell ref="G36:H36"/>
    <mergeCell ref="C37:D37"/>
    <mergeCell ref="E37:F37"/>
    <mergeCell ref="G37:H37"/>
    <mergeCell ref="C34:D34"/>
    <mergeCell ref="E34:F34"/>
    <mergeCell ref="G34:H34"/>
    <mergeCell ref="C35:D35"/>
    <mergeCell ref="E35:F35"/>
    <mergeCell ref="G35:H35"/>
    <mergeCell ref="C32:D32"/>
    <mergeCell ref="E32:F32"/>
    <mergeCell ref="G32:H32"/>
    <mergeCell ref="C33:D33"/>
    <mergeCell ref="E33:F33"/>
    <mergeCell ref="G33:H33"/>
    <mergeCell ref="C30:D30"/>
    <mergeCell ref="E30:F30"/>
    <mergeCell ref="G30:H30"/>
    <mergeCell ref="C31:D31"/>
    <mergeCell ref="E31:F31"/>
    <mergeCell ref="G31:H31"/>
    <mergeCell ref="C28:D28"/>
    <mergeCell ref="E28:F28"/>
    <mergeCell ref="G28:H28"/>
    <mergeCell ref="C29:D29"/>
    <mergeCell ref="E29:F29"/>
    <mergeCell ref="G29:H29"/>
    <mergeCell ref="C26:D26"/>
    <mergeCell ref="E26:F26"/>
    <mergeCell ref="G26:H26"/>
    <mergeCell ref="C27:D27"/>
    <mergeCell ref="E27:F27"/>
    <mergeCell ref="G27:H27"/>
    <mergeCell ref="C24:D24"/>
    <mergeCell ref="E24:F24"/>
    <mergeCell ref="G24:H24"/>
    <mergeCell ref="C25:D25"/>
    <mergeCell ref="E25:F25"/>
    <mergeCell ref="G25:H25"/>
    <mergeCell ref="C22:D22"/>
    <mergeCell ref="E22:F22"/>
    <mergeCell ref="G22:H22"/>
    <mergeCell ref="C23:D23"/>
    <mergeCell ref="E23:F23"/>
    <mergeCell ref="G23:H23"/>
    <mergeCell ref="C20:D20"/>
    <mergeCell ref="E20:F20"/>
    <mergeCell ref="G20:H20"/>
    <mergeCell ref="C21:D21"/>
    <mergeCell ref="E21:F21"/>
    <mergeCell ref="G21:H21"/>
    <mergeCell ref="C18:D18"/>
    <mergeCell ref="E18:F18"/>
    <mergeCell ref="G18:H18"/>
    <mergeCell ref="C19:D19"/>
    <mergeCell ref="E19:F19"/>
    <mergeCell ref="G19:H19"/>
    <mergeCell ref="C16:D16"/>
    <mergeCell ref="E16:F16"/>
    <mergeCell ref="G16:H16"/>
    <mergeCell ref="C17:D17"/>
    <mergeCell ref="E17:F17"/>
    <mergeCell ref="G17:H17"/>
    <mergeCell ref="C15:D15"/>
    <mergeCell ref="E15:F15"/>
    <mergeCell ref="G15:H15"/>
    <mergeCell ref="C12:D12"/>
    <mergeCell ref="E12:F12"/>
    <mergeCell ref="G12:H12"/>
    <mergeCell ref="C13:D13"/>
    <mergeCell ref="E13:F13"/>
    <mergeCell ref="G13:H13"/>
    <mergeCell ref="A4:H4"/>
    <mergeCell ref="A1:H1"/>
    <mergeCell ref="A2:H2"/>
    <mergeCell ref="A3:H3"/>
    <mergeCell ref="D9:G9"/>
    <mergeCell ref="D10:G10"/>
    <mergeCell ref="D11:G11"/>
    <mergeCell ref="C5:D5"/>
    <mergeCell ref="C14:D14"/>
    <mergeCell ref="E14:F14"/>
    <mergeCell ref="G14:H14"/>
  </mergeCells>
  <phoneticPr fontId="5" type="noConversion"/>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5.xml><?xml version="1.0" encoding="utf-8"?>
<worksheet xmlns="http://schemas.openxmlformats.org/spreadsheetml/2006/main" xmlns:r="http://schemas.openxmlformats.org/officeDocument/2006/relationships">
  <sheetPr codeName="Sheet31">
    <tabColor rgb="FF7030A0"/>
  </sheetPr>
  <dimension ref="A1:I64"/>
  <sheetViews>
    <sheetView workbookViewId="0">
      <selection activeCell="P24" sqref="P24"/>
    </sheetView>
  </sheetViews>
  <sheetFormatPr defaultRowHeight="12.75"/>
  <cols>
    <col min="1" max="1" width="3.7109375" customWidth="1"/>
    <col min="2" max="2" width="22.28515625" customWidth="1"/>
    <col min="3" max="3" width="14.140625" customWidth="1"/>
    <col min="4" max="4" width="9.28515625" customWidth="1"/>
    <col min="5" max="5" width="9.42578125" customWidth="1"/>
    <col min="6" max="6" width="8.42578125" customWidth="1"/>
    <col min="7" max="7" width="8.140625" customWidth="1"/>
  </cols>
  <sheetData>
    <row r="1" spans="1:9" ht="18.75">
      <c r="A1" s="1332" t="str">
        <f>MASTER!C6</f>
        <v>Jh ckyd`".k fo/kk Hkou jktdh; mPp ek/;fed fo|ky; dkadjksyh ftyk &amp; jktleUn</v>
      </c>
      <c r="B1" s="1332"/>
      <c r="C1" s="1332"/>
      <c r="D1" s="1332"/>
      <c r="E1" s="1332"/>
      <c r="F1" s="1332"/>
      <c r="G1" s="1332"/>
      <c r="H1" s="1332"/>
      <c r="I1" s="1332"/>
    </row>
    <row r="2" spans="1:9" s="144" customFormat="1" ht="18.75" customHeight="1">
      <c r="A2" s="1333" t="s">
        <v>1819</v>
      </c>
      <c r="B2" s="1333"/>
      <c r="C2" s="1333"/>
      <c r="D2" s="1333"/>
      <c r="E2" s="1333"/>
      <c r="F2" s="1333"/>
      <c r="G2" s="1333"/>
      <c r="H2" s="1333"/>
      <c r="I2" s="1333"/>
    </row>
    <row r="3" spans="1:9" ht="40.5" customHeight="1">
      <c r="A3" s="194" t="s">
        <v>722</v>
      </c>
      <c r="B3" s="198" t="s">
        <v>723</v>
      </c>
      <c r="C3" s="194" t="s">
        <v>724</v>
      </c>
      <c r="D3" s="199" t="s">
        <v>1481</v>
      </c>
      <c r="E3" s="194" t="s">
        <v>725</v>
      </c>
      <c r="F3" s="194" t="s">
        <v>1576</v>
      </c>
      <c r="G3" s="194" t="s">
        <v>12</v>
      </c>
      <c r="H3" s="194" t="s">
        <v>726</v>
      </c>
      <c r="I3" s="194" t="s">
        <v>727</v>
      </c>
    </row>
    <row r="4" spans="1:9" ht="18.75">
      <c r="A4" s="200">
        <v>1</v>
      </c>
      <c r="B4" s="200">
        <v>2</v>
      </c>
      <c r="C4" s="160">
        <v>3</v>
      </c>
      <c r="D4" s="160">
        <v>4</v>
      </c>
      <c r="E4" s="160">
        <v>5</v>
      </c>
      <c r="F4" s="160">
        <v>6</v>
      </c>
      <c r="G4" s="160">
        <v>7</v>
      </c>
      <c r="H4" s="160">
        <v>8</v>
      </c>
      <c r="I4" s="160">
        <v>9</v>
      </c>
    </row>
    <row r="5" spans="1:9" ht="19.5" customHeight="1">
      <c r="A5" s="731">
        <f>MASTER!A13</f>
        <v>1</v>
      </c>
      <c r="B5" s="724" t="str">
        <f>MASTER!B13</f>
        <v>Jh izeksn dqekj ikyhoky</v>
      </c>
      <c r="C5" s="732" t="str">
        <f>MASTER!C13</f>
        <v>प्रधानाचार्य</v>
      </c>
      <c r="D5" s="733">
        <f>MASTER!E13</f>
        <v>82700</v>
      </c>
      <c r="E5" s="1026">
        <f>D5/2</f>
        <v>41350</v>
      </c>
      <c r="F5" s="1026">
        <f>E5*17%</f>
        <v>7029.5000000000009</v>
      </c>
      <c r="G5" s="1026">
        <f>E5+F5</f>
        <v>48379.5</v>
      </c>
      <c r="H5" s="719">
        <f>G5*10%</f>
        <v>4837.95</v>
      </c>
      <c r="I5" s="1026">
        <f>G5-H5</f>
        <v>43541.55</v>
      </c>
    </row>
    <row r="6" spans="1:9" ht="19.5" customHeight="1">
      <c r="A6" s="731">
        <f>MASTER!A14</f>
        <v>2</v>
      </c>
      <c r="B6" s="724" t="str">
        <f>MASTER!B14</f>
        <v>Jh 'kadj yky pkS/kjh</v>
      </c>
      <c r="C6" s="732" t="str">
        <f>MASTER!C14</f>
        <v>व्याख्याता स्कूल(शिक्षा)</v>
      </c>
      <c r="D6" s="733">
        <f>MASTER!E14</f>
        <v>77900</v>
      </c>
      <c r="E6" s="1026">
        <f t="shared" ref="E6:E39" si="0">D6/2</f>
        <v>38950</v>
      </c>
      <c r="F6" s="1026">
        <f t="shared" ref="F6:F39" si="1">E6*17%</f>
        <v>6621.5000000000009</v>
      </c>
      <c r="G6" s="1026">
        <f t="shared" ref="G6:G26" si="2">E6+F6</f>
        <v>45571.5</v>
      </c>
      <c r="H6" s="719">
        <f t="shared" ref="H6:H39" si="3">G6*10%</f>
        <v>4557.1500000000005</v>
      </c>
      <c r="I6" s="1026">
        <f t="shared" ref="I6:I26" si="4">G6-H6</f>
        <v>41014.35</v>
      </c>
    </row>
    <row r="7" spans="1:9" ht="19.5" customHeight="1">
      <c r="A7" s="731">
        <f>MASTER!A15</f>
        <v>3</v>
      </c>
      <c r="B7" s="724" t="str">
        <f>MASTER!B15</f>
        <v>Jh ';ke lqUnj lkyoh</v>
      </c>
      <c r="C7" s="732" t="str">
        <f>MASTER!C15</f>
        <v>व्याख्याता स्कूल(शिक्षा)</v>
      </c>
      <c r="D7" s="733">
        <f>MASTER!E15</f>
        <v>63100</v>
      </c>
      <c r="E7" s="1026">
        <f t="shared" si="0"/>
        <v>31550</v>
      </c>
      <c r="F7" s="1026">
        <f t="shared" si="1"/>
        <v>5363.5</v>
      </c>
      <c r="G7" s="1026">
        <f t="shared" si="2"/>
        <v>36913.5</v>
      </c>
      <c r="H7" s="719">
        <f t="shared" si="3"/>
        <v>3691.3500000000004</v>
      </c>
      <c r="I7" s="1026">
        <f t="shared" si="4"/>
        <v>33222.15</v>
      </c>
    </row>
    <row r="8" spans="1:9" ht="19.5" customHeight="1">
      <c r="A8" s="731">
        <f>MASTER!A16</f>
        <v>4</v>
      </c>
      <c r="B8" s="724" t="str">
        <f>MASTER!B16</f>
        <v>Jh e/kqlwnu vkpk;Z</v>
      </c>
      <c r="C8" s="732" t="str">
        <f>MASTER!C16</f>
        <v>व्याख्याता स्कूल(शिक्षा)</v>
      </c>
      <c r="D8" s="733">
        <f>MASTER!E16</f>
        <v>63100</v>
      </c>
      <c r="E8" s="1026">
        <f t="shared" si="0"/>
        <v>31550</v>
      </c>
      <c r="F8" s="1026">
        <f t="shared" si="1"/>
        <v>5363.5</v>
      </c>
      <c r="G8" s="1026">
        <f t="shared" si="2"/>
        <v>36913.5</v>
      </c>
      <c r="H8" s="719">
        <f t="shared" si="3"/>
        <v>3691.3500000000004</v>
      </c>
      <c r="I8" s="1026">
        <f t="shared" si="4"/>
        <v>33222.15</v>
      </c>
    </row>
    <row r="9" spans="1:9" ht="19.5" customHeight="1">
      <c r="A9" s="731">
        <f>MASTER!A17</f>
        <v>5</v>
      </c>
      <c r="B9" s="724" t="str">
        <f>MASTER!B17</f>
        <v>Jh dSyk'k pUnz lkaphgj</v>
      </c>
      <c r="C9" s="732" t="str">
        <f>MASTER!C17</f>
        <v>वरिष्ठ अध्यापक</v>
      </c>
      <c r="D9" s="733">
        <f>MASTER!E17</f>
        <v>75600</v>
      </c>
      <c r="E9" s="1026">
        <f t="shared" si="0"/>
        <v>37800</v>
      </c>
      <c r="F9" s="1026">
        <f t="shared" si="1"/>
        <v>6426.0000000000009</v>
      </c>
      <c r="G9" s="1026">
        <f t="shared" si="2"/>
        <v>44226</v>
      </c>
      <c r="H9" s="719">
        <f t="shared" si="3"/>
        <v>4422.6000000000004</v>
      </c>
      <c r="I9" s="1026">
        <f t="shared" si="4"/>
        <v>39803.4</v>
      </c>
    </row>
    <row r="10" spans="1:9" ht="19.5" customHeight="1">
      <c r="A10" s="731">
        <f>MASTER!A18</f>
        <v>6</v>
      </c>
      <c r="B10" s="724" t="str">
        <f>MASTER!B18</f>
        <v>Jh Hkxorh yky luk&lt;;</v>
      </c>
      <c r="C10" s="732" t="str">
        <f>MASTER!C18</f>
        <v>सहायक प्रशासनिक अधिकारी</v>
      </c>
      <c r="D10" s="733">
        <f>MASTER!E18</f>
        <v>57200</v>
      </c>
      <c r="E10" s="1026">
        <f t="shared" si="0"/>
        <v>28600</v>
      </c>
      <c r="F10" s="1026">
        <f t="shared" si="1"/>
        <v>4862</v>
      </c>
      <c r="G10" s="1026">
        <f t="shared" si="2"/>
        <v>33462</v>
      </c>
      <c r="H10" s="719">
        <f t="shared" si="3"/>
        <v>3346.2000000000003</v>
      </c>
      <c r="I10" s="1026">
        <f t="shared" si="4"/>
        <v>30115.8</v>
      </c>
    </row>
    <row r="11" spans="1:9" ht="19.5" customHeight="1">
      <c r="A11" s="731">
        <f>MASTER!A19</f>
        <v>7</v>
      </c>
      <c r="B11" s="724" t="str">
        <f>MASTER!B19</f>
        <v>Jherh uhyw f=osnh</v>
      </c>
      <c r="C11" s="732" t="str">
        <f>MASTER!C19</f>
        <v>वरिष्ठ सहायक</v>
      </c>
      <c r="D11" s="733">
        <f>MASTER!E19</f>
        <v>36400</v>
      </c>
      <c r="E11" s="1026">
        <f t="shared" si="0"/>
        <v>18200</v>
      </c>
      <c r="F11" s="1026">
        <f t="shared" si="1"/>
        <v>3094</v>
      </c>
      <c r="G11" s="1026">
        <f t="shared" si="2"/>
        <v>21294</v>
      </c>
      <c r="H11" s="719">
        <f t="shared" si="3"/>
        <v>2129.4</v>
      </c>
      <c r="I11" s="1026">
        <f t="shared" si="4"/>
        <v>19164.599999999999</v>
      </c>
    </row>
    <row r="12" spans="1:9" ht="19.5" customHeight="1">
      <c r="A12" s="731">
        <f>MASTER!A20</f>
        <v>8</v>
      </c>
      <c r="B12" s="724">
        <f>MASTER!B20</f>
        <v>0</v>
      </c>
      <c r="C12" s="732">
        <f>MASTER!C20</f>
        <v>0</v>
      </c>
      <c r="D12" s="733">
        <f>MASTER!E20</f>
        <v>0</v>
      </c>
      <c r="E12" s="1026">
        <f t="shared" si="0"/>
        <v>0</v>
      </c>
      <c r="F12" s="1026">
        <f t="shared" si="1"/>
        <v>0</v>
      </c>
      <c r="G12" s="1026">
        <f t="shared" si="2"/>
        <v>0</v>
      </c>
      <c r="H12" s="719">
        <f>G12*10%</f>
        <v>0</v>
      </c>
      <c r="I12" s="1026">
        <f t="shared" si="4"/>
        <v>0</v>
      </c>
    </row>
    <row r="13" spans="1:9" ht="19.5" customHeight="1">
      <c r="A13" s="731">
        <f>MASTER!A21</f>
        <v>9</v>
      </c>
      <c r="B13" s="724">
        <f>MASTER!B21</f>
        <v>0</v>
      </c>
      <c r="C13" s="732">
        <f>MASTER!C21</f>
        <v>0</v>
      </c>
      <c r="D13" s="733">
        <f>MASTER!E21</f>
        <v>0</v>
      </c>
      <c r="E13" s="1026">
        <f t="shared" si="0"/>
        <v>0</v>
      </c>
      <c r="F13" s="1026">
        <f t="shared" si="1"/>
        <v>0</v>
      </c>
      <c r="G13" s="1026">
        <f t="shared" si="2"/>
        <v>0</v>
      </c>
      <c r="H13" s="719">
        <f>G13*10%</f>
        <v>0</v>
      </c>
      <c r="I13" s="1026">
        <f t="shared" si="4"/>
        <v>0</v>
      </c>
    </row>
    <row r="14" spans="1:9" ht="19.5" customHeight="1">
      <c r="A14" s="731">
        <f>MASTER!A22</f>
        <v>10</v>
      </c>
      <c r="B14" s="724">
        <f>MASTER!B22</f>
        <v>0</v>
      </c>
      <c r="C14" s="732">
        <f>MASTER!C22</f>
        <v>0</v>
      </c>
      <c r="D14" s="733">
        <f>MASTER!E22</f>
        <v>0</v>
      </c>
      <c r="E14" s="1026">
        <f t="shared" si="0"/>
        <v>0</v>
      </c>
      <c r="F14" s="1026">
        <f t="shared" si="1"/>
        <v>0</v>
      </c>
      <c r="G14" s="1026">
        <f t="shared" si="2"/>
        <v>0</v>
      </c>
      <c r="H14" s="719">
        <f t="shared" si="3"/>
        <v>0</v>
      </c>
      <c r="I14" s="1026">
        <f t="shared" si="4"/>
        <v>0</v>
      </c>
    </row>
    <row r="15" spans="1:9" ht="19.5" customHeight="1">
      <c r="A15" s="731">
        <f>MASTER!A23</f>
        <v>11</v>
      </c>
      <c r="B15" s="724">
        <f>MASTER!B23</f>
        <v>0</v>
      </c>
      <c r="C15" s="732">
        <f>MASTER!C23</f>
        <v>0</v>
      </c>
      <c r="D15" s="733">
        <f>MASTER!E23</f>
        <v>0</v>
      </c>
      <c r="E15" s="1026">
        <f t="shared" si="0"/>
        <v>0</v>
      </c>
      <c r="F15" s="1026">
        <f t="shared" si="1"/>
        <v>0</v>
      </c>
      <c r="G15" s="1026">
        <f t="shared" si="2"/>
        <v>0</v>
      </c>
      <c r="H15" s="719">
        <f t="shared" si="3"/>
        <v>0</v>
      </c>
      <c r="I15" s="1026">
        <f t="shared" si="4"/>
        <v>0</v>
      </c>
    </row>
    <row r="16" spans="1:9" ht="19.5" customHeight="1">
      <c r="A16" s="731">
        <f>MASTER!A24</f>
        <v>12</v>
      </c>
      <c r="B16" s="724">
        <f>MASTER!B24</f>
        <v>0</v>
      </c>
      <c r="C16" s="732">
        <f>MASTER!C24</f>
        <v>0</v>
      </c>
      <c r="D16" s="733">
        <f>MASTER!E24</f>
        <v>0</v>
      </c>
      <c r="E16" s="1026">
        <f t="shared" si="0"/>
        <v>0</v>
      </c>
      <c r="F16" s="1026">
        <f t="shared" si="1"/>
        <v>0</v>
      </c>
      <c r="G16" s="1026">
        <f t="shared" si="2"/>
        <v>0</v>
      </c>
      <c r="H16" s="719">
        <f t="shared" si="3"/>
        <v>0</v>
      </c>
      <c r="I16" s="1026">
        <f t="shared" si="4"/>
        <v>0</v>
      </c>
    </row>
    <row r="17" spans="1:9" ht="19.5" customHeight="1">
      <c r="A17" s="731">
        <f>MASTER!A25</f>
        <v>13</v>
      </c>
      <c r="B17" s="724">
        <f>MASTER!B25</f>
        <v>0</v>
      </c>
      <c r="C17" s="732">
        <f>MASTER!C25</f>
        <v>0</v>
      </c>
      <c r="D17" s="733">
        <f>MASTER!E25</f>
        <v>0</v>
      </c>
      <c r="E17" s="1026">
        <f t="shared" si="0"/>
        <v>0</v>
      </c>
      <c r="F17" s="1026">
        <f t="shared" si="1"/>
        <v>0</v>
      </c>
      <c r="G17" s="1026">
        <f t="shared" si="2"/>
        <v>0</v>
      </c>
      <c r="H17" s="719">
        <f t="shared" si="3"/>
        <v>0</v>
      </c>
      <c r="I17" s="1026">
        <f t="shared" si="4"/>
        <v>0</v>
      </c>
    </row>
    <row r="18" spans="1:9" ht="19.5" customHeight="1">
      <c r="A18" s="731">
        <f>MASTER!A26</f>
        <v>14</v>
      </c>
      <c r="B18" s="724">
        <f>MASTER!B26</f>
        <v>0</v>
      </c>
      <c r="C18" s="732">
        <f>MASTER!C26</f>
        <v>0</v>
      </c>
      <c r="D18" s="733">
        <f>MASTER!E26</f>
        <v>0</v>
      </c>
      <c r="E18" s="1026">
        <f t="shared" si="0"/>
        <v>0</v>
      </c>
      <c r="F18" s="1026">
        <f t="shared" si="1"/>
        <v>0</v>
      </c>
      <c r="G18" s="1026">
        <f t="shared" si="2"/>
        <v>0</v>
      </c>
      <c r="H18" s="719">
        <f t="shared" si="3"/>
        <v>0</v>
      </c>
      <c r="I18" s="1026">
        <f t="shared" si="4"/>
        <v>0</v>
      </c>
    </row>
    <row r="19" spans="1:9" ht="19.5" customHeight="1">
      <c r="A19" s="731">
        <f>MASTER!A27</f>
        <v>15</v>
      </c>
      <c r="B19" s="724">
        <f>MASTER!B27</f>
        <v>0</v>
      </c>
      <c r="C19" s="732">
        <f>MASTER!C27</f>
        <v>0</v>
      </c>
      <c r="D19" s="733">
        <f>MASTER!E27</f>
        <v>0</v>
      </c>
      <c r="E19" s="1026">
        <f t="shared" si="0"/>
        <v>0</v>
      </c>
      <c r="F19" s="1026">
        <f t="shared" si="1"/>
        <v>0</v>
      </c>
      <c r="G19" s="1026">
        <f t="shared" si="2"/>
        <v>0</v>
      </c>
      <c r="H19" s="719">
        <f t="shared" si="3"/>
        <v>0</v>
      </c>
      <c r="I19" s="1026">
        <f t="shared" si="4"/>
        <v>0</v>
      </c>
    </row>
    <row r="20" spans="1:9" ht="19.5" customHeight="1">
      <c r="A20" s="731">
        <f>MASTER!A28</f>
        <v>16</v>
      </c>
      <c r="B20" s="724">
        <f>MASTER!B28</f>
        <v>0</v>
      </c>
      <c r="C20" s="732">
        <f>MASTER!C28</f>
        <v>0</v>
      </c>
      <c r="D20" s="733">
        <f>MASTER!E28</f>
        <v>0</v>
      </c>
      <c r="E20" s="1026">
        <f t="shared" si="0"/>
        <v>0</v>
      </c>
      <c r="F20" s="1026">
        <f t="shared" si="1"/>
        <v>0</v>
      </c>
      <c r="G20" s="1026">
        <f t="shared" si="2"/>
        <v>0</v>
      </c>
      <c r="H20" s="719">
        <f t="shared" si="3"/>
        <v>0</v>
      </c>
      <c r="I20" s="1026">
        <f t="shared" si="4"/>
        <v>0</v>
      </c>
    </row>
    <row r="21" spans="1:9" ht="19.5" customHeight="1">
      <c r="A21" s="731">
        <f>MASTER!A29</f>
        <v>17</v>
      </c>
      <c r="B21" s="724">
        <f>MASTER!B29</f>
        <v>0</v>
      </c>
      <c r="C21" s="732">
        <f>MASTER!C29</f>
        <v>0</v>
      </c>
      <c r="D21" s="733">
        <f>MASTER!E29</f>
        <v>0</v>
      </c>
      <c r="E21" s="1026">
        <f t="shared" si="0"/>
        <v>0</v>
      </c>
      <c r="F21" s="1026">
        <f t="shared" si="1"/>
        <v>0</v>
      </c>
      <c r="G21" s="1026">
        <f t="shared" si="2"/>
        <v>0</v>
      </c>
      <c r="H21" s="719">
        <f t="shared" si="3"/>
        <v>0</v>
      </c>
      <c r="I21" s="1026">
        <f t="shared" si="4"/>
        <v>0</v>
      </c>
    </row>
    <row r="22" spans="1:9" ht="19.5" customHeight="1">
      <c r="A22" s="731">
        <f>MASTER!A30</f>
        <v>18</v>
      </c>
      <c r="B22" s="724">
        <f>MASTER!B30</f>
        <v>0</v>
      </c>
      <c r="C22" s="732">
        <f>MASTER!C30</f>
        <v>0</v>
      </c>
      <c r="D22" s="733">
        <f>MASTER!E30</f>
        <v>0</v>
      </c>
      <c r="E22" s="1026">
        <f t="shared" si="0"/>
        <v>0</v>
      </c>
      <c r="F22" s="1026">
        <f t="shared" si="1"/>
        <v>0</v>
      </c>
      <c r="G22" s="1026">
        <f t="shared" si="2"/>
        <v>0</v>
      </c>
      <c r="H22" s="719">
        <f t="shared" si="3"/>
        <v>0</v>
      </c>
      <c r="I22" s="1026">
        <f t="shared" si="4"/>
        <v>0</v>
      </c>
    </row>
    <row r="23" spans="1:9" ht="19.5" customHeight="1">
      <c r="A23" s="731">
        <f>MASTER!A31</f>
        <v>19</v>
      </c>
      <c r="B23" s="724">
        <f>MASTER!B31</f>
        <v>0</v>
      </c>
      <c r="C23" s="732">
        <f>MASTER!C31</f>
        <v>0</v>
      </c>
      <c r="D23" s="733">
        <f>MASTER!E31</f>
        <v>0</v>
      </c>
      <c r="E23" s="1026">
        <f t="shared" si="0"/>
        <v>0</v>
      </c>
      <c r="F23" s="1026">
        <f t="shared" si="1"/>
        <v>0</v>
      </c>
      <c r="G23" s="1026">
        <f t="shared" si="2"/>
        <v>0</v>
      </c>
      <c r="H23" s="719">
        <f t="shared" si="3"/>
        <v>0</v>
      </c>
      <c r="I23" s="1026">
        <f t="shared" si="4"/>
        <v>0</v>
      </c>
    </row>
    <row r="24" spans="1:9" ht="19.5" customHeight="1">
      <c r="A24" s="731">
        <f>MASTER!A32</f>
        <v>20</v>
      </c>
      <c r="B24" s="724">
        <f>MASTER!B32</f>
        <v>0</v>
      </c>
      <c r="C24" s="732">
        <f>MASTER!C32</f>
        <v>0</v>
      </c>
      <c r="D24" s="733">
        <f>MASTER!E32</f>
        <v>0</v>
      </c>
      <c r="E24" s="1026">
        <f t="shared" si="0"/>
        <v>0</v>
      </c>
      <c r="F24" s="1026">
        <f t="shared" si="1"/>
        <v>0</v>
      </c>
      <c r="G24" s="1026">
        <f t="shared" si="2"/>
        <v>0</v>
      </c>
      <c r="H24" s="719">
        <f t="shared" si="3"/>
        <v>0</v>
      </c>
      <c r="I24" s="1026">
        <f t="shared" si="4"/>
        <v>0</v>
      </c>
    </row>
    <row r="25" spans="1:9" ht="19.5" customHeight="1">
      <c r="A25" s="731">
        <f>MASTER!A33</f>
        <v>21</v>
      </c>
      <c r="B25" s="724">
        <f>MASTER!B33</f>
        <v>0</v>
      </c>
      <c r="C25" s="732">
        <f>MASTER!C33</f>
        <v>0</v>
      </c>
      <c r="D25" s="733">
        <f>MASTER!E33</f>
        <v>0</v>
      </c>
      <c r="E25" s="1026">
        <f t="shared" si="0"/>
        <v>0</v>
      </c>
      <c r="F25" s="1026">
        <f t="shared" si="1"/>
        <v>0</v>
      </c>
      <c r="G25" s="1026">
        <f t="shared" si="2"/>
        <v>0</v>
      </c>
      <c r="H25" s="719">
        <f t="shared" si="3"/>
        <v>0</v>
      </c>
      <c r="I25" s="1026">
        <f t="shared" si="4"/>
        <v>0</v>
      </c>
    </row>
    <row r="26" spans="1:9" ht="19.5" customHeight="1">
      <c r="A26" s="731">
        <f>MASTER!A34</f>
        <v>22</v>
      </c>
      <c r="B26" s="724">
        <f>MASTER!B34</f>
        <v>0</v>
      </c>
      <c r="C26" s="732">
        <f>MASTER!C34</f>
        <v>0</v>
      </c>
      <c r="D26" s="733">
        <f>MASTER!E34</f>
        <v>0</v>
      </c>
      <c r="E26" s="1026">
        <f t="shared" si="0"/>
        <v>0</v>
      </c>
      <c r="F26" s="1026">
        <f t="shared" si="1"/>
        <v>0</v>
      </c>
      <c r="G26" s="1026">
        <f t="shared" si="2"/>
        <v>0</v>
      </c>
      <c r="H26" s="719">
        <f t="shared" si="3"/>
        <v>0</v>
      </c>
      <c r="I26" s="1026">
        <f t="shared" si="4"/>
        <v>0</v>
      </c>
    </row>
    <row r="27" spans="1:9" ht="19.5" customHeight="1">
      <c r="A27" s="731">
        <f>MASTER!A35</f>
        <v>23</v>
      </c>
      <c r="B27" s="724">
        <f>MASTER!B35</f>
        <v>0</v>
      </c>
      <c r="C27" s="732">
        <f>MASTER!C35</f>
        <v>0</v>
      </c>
      <c r="D27" s="733">
        <f>MASTER!E35</f>
        <v>0</v>
      </c>
      <c r="E27" s="1026">
        <f>D27/2</f>
        <v>0</v>
      </c>
      <c r="F27" s="1026">
        <f t="shared" si="1"/>
        <v>0</v>
      </c>
      <c r="G27" s="1026">
        <f>E27+F27</f>
        <v>0</v>
      </c>
      <c r="H27" s="719">
        <f t="shared" si="3"/>
        <v>0</v>
      </c>
      <c r="I27" s="1026">
        <f>G27-H27</f>
        <v>0</v>
      </c>
    </row>
    <row r="28" spans="1:9" ht="19.5" customHeight="1">
      <c r="A28" s="731">
        <f>MASTER!A36</f>
        <v>24</v>
      </c>
      <c r="B28" s="724">
        <f>MASTER!B36</f>
        <v>0</v>
      </c>
      <c r="C28" s="732">
        <f>MASTER!C36</f>
        <v>0</v>
      </c>
      <c r="D28" s="733">
        <f>MASTER!E36</f>
        <v>0</v>
      </c>
      <c r="E28" s="1026">
        <f t="shared" si="0"/>
        <v>0</v>
      </c>
      <c r="F28" s="1026">
        <f t="shared" si="1"/>
        <v>0</v>
      </c>
      <c r="G28" s="1026">
        <f t="shared" ref="G28:G39" si="5">E28+F28</f>
        <v>0</v>
      </c>
      <c r="H28" s="719">
        <f t="shared" si="3"/>
        <v>0</v>
      </c>
      <c r="I28" s="1026">
        <f t="shared" ref="I28:I39" si="6">G28-H28</f>
        <v>0</v>
      </c>
    </row>
    <row r="29" spans="1:9" ht="19.5" customHeight="1">
      <c r="A29" s="731">
        <f>MASTER!A37</f>
        <v>25</v>
      </c>
      <c r="B29" s="724">
        <f>MASTER!B37</f>
        <v>0</v>
      </c>
      <c r="C29" s="732">
        <f>MASTER!C37</f>
        <v>0</v>
      </c>
      <c r="D29" s="733">
        <f>MASTER!E37</f>
        <v>0</v>
      </c>
      <c r="E29" s="1026">
        <f t="shared" si="0"/>
        <v>0</v>
      </c>
      <c r="F29" s="1026">
        <f t="shared" si="1"/>
        <v>0</v>
      </c>
      <c r="G29" s="1026">
        <f t="shared" si="5"/>
        <v>0</v>
      </c>
      <c r="H29" s="719">
        <f t="shared" si="3"/>
        <v>0</v>
      </c>
      <c r="I29" s="1026">
        <f t="shared" si="6"/>
        <v>0</v>
      </c>
    </row>
    <row r="30" spans="1:9" ht="19.5" customHeight="1">
      <c r="A30" s="731">
        <f>MASTER!A38</f>
        <v>26</v>
      </c>
      <c r="B30" s="724">
        <f>MASTER!B38</f>
        <v>0</v>
      </c>
      <c r="C30" s="732">
        <f>MASTER!C38</f>
        <v>0</v>
      </c>
      <c r="D30" s="733">
        <f>MASTER!E38</f>
        <v>0</v>
      </c>
      <c r="E30" s="1026">
        <f t="shared" si="0"/>
        <v>0</v>
      </c>
      <c r="F30" s="1026">
        <f t="shared" si="1"/>
        <v>0</v>
      </c>
      <c r="G30" s="1026">
        <f t="shared" si="5"/>
        <v>0</v>
      </c>
      <c r="H30" s="719">
        <f t="shared" si="3"/>
        <v>0</v>
      </c>
      <c r="I30" s="1026">
        <f t="shared" si="6"/>
        <v>0</v>
      </c>
    </row>
    <row r="31" spans="1:9" ht="19.5" customHeight="1">
      <c r="A31" s="731">
        <f>MASTER!A39</f>
        <v>27</v>
      </c>
      <c r="B31" s="724">
        <f>MASTER!B39</f>
        <v>0</v>
      </c>
      <c r="C31" s="732">
        <f>MASTER!C39</f>
        <v>0</v>
      </c>
      <c r="D31" s="733">
        <f>MASTER!E39</f>
        <v>0</v>
      </c>
      <c r="E31" s="1026">
        <f t="shared" si="0"/>
        <v>0</v>
      </c>
      <c r="F31" s="1026">
        <f t="shared" si="1"/>
        <v>0</v>
      </c>
      <c r="G31" s="1026">
        <f t="shared" si="5"/>
        <v>0</v>
      </c>
      <c r="H31" s="719">
        <f t="shared" si="3"/>
        <v>0</v>
      </c>
      <c r="I31" s="1026">
        <f t="shared" si="6"/>
        <v>0</v>
      </c>
    </row>
    <row r="32" spans="1:9" ht="19.5" customHeight="1">
      <c r="A32" s="731">
        <f>MASTER!A40</f>
        <v>28</v>
      </c>
      <c r="B32" s="724">
        <f>MASTER!B40</f>
        <v>0</v>
      </c>
      <c r="C32" s="732">
        <f>MASTER!C40</f>
        <v>0</v>
      </c>
      <c r="D32" s="733">
        <f>MASTER!E40</f>
        <v>0</v>
      </c>
      <c r="E32" s="1026">
        <f t="shared" si="0"/>
        <v>0</v>
      </c>
      <c r="F32" s="1026">
        <f t="shared" si="1"/>
        <v>0</v>
      </c>
      <c r="G32" s="1026">
        <f t="shared" si="5"/>
        <v>0</v>
      </c>
      <c r="H32" s="719">
        <f t="shared" si="3"/>
        <v>0</v>
      </c>
      <c r="I32" s="1026">
        <f t="shared" si="6"/>
        <v>0</v>
      </c>
    </row>
    <row r="33" spans="1:9" ht="19.5" customHeight="1">
      <c r="A33" s="731">
        <f>MASTER!A41</f>
        <v>29</v>
      </c>
      <c r="B33" s="724">
        <f>MASTER!B41</f>
        <v>0</v>
      </c>
      <c r="C33" s="732">
        <f>MASTER!C41</f>
        <v>0</v>
      </c>
      <c r="D33" s="733">
        <f>MASTER!E41</f>
        <v>0</v>
      </c>
      <c r="E33" s="1026">
        <f t="shared" si="0"/>
        <v>0</v>
      </c>
      <c r="F33" s="1026">
        <f t="shared" si="1"/>
        <v>0</v>
      </c>
      <c r="G33" s="1026">
        <f t="shared" si="5"/>
        <v>0</v>
      </c>
      <c r="H33" s="719">
        <f t="shared" si="3"/>
        <v>0</v>
      </c>
      <c r="I33" s="1026">
        <f t="shared" si="6"/>
        <v>0</v>
      </c>
    </row>
    <row r="34" spans="1:9" ht="19.5" customHeight="1">
      <c r="A34" s="731">
        <f>MASTER!A42</f>
        <v>30</v>
      </c>
      <c r="B34" s="724">
        <f>MASTER!B42</f>
        <v>0</v>
      </c>
      <c r="C34" s="732">
        <f>MASTER!C42</f>
        <v>0</v>
      </c>
      <c r="D34" s="733">
        <f>MASTER!E42</f>
        <v>0</v>
      </c>
      <c r="E34" s="1026">
        <f t="shared" si="0"/>
        <v>0</v>
      </c>
      <c r="F34" s="1026">
        <f t="shared" si="1"/>
        <v>0</v>
      </c>
      <c r="G34" s="1026">
        <f t="shared" si="5"/>
        <v>0</v>
      </c>
      <c r="H34" s="719">
        <f t="shared" si="3"/>
        <v>0</v>
      </c>
      <c r="I34" s="1026">
        <f t="shared" si="6"/>
        <v>0</v>
      </c>
    </row>
    <row r="35" spans="1:9" ht="19.5" customHeight="1">
      <c r="A35" s="731">
        <f>MASTER!A43</f>
        <v>31</v>
      </c>
      <c r="B35" s="724">
        <f>MASTER!B43</f>
        <v>0</v>
      </c>
      <c r="C35" s="732">
        <f>MASTER!C43</f>
        <v>0</v>
      </c>
      <c r="D35" s="733">
        <f>MASTER!E43</f>
        <v>0</v>
      </c>
      <c r="E35" s="1026">
        <f t="shared" si="0"/>
        <v>0</v>
      </c>
      <c r="F35" s="1026">
        <f t="shared" si="1"/>
        <v>0</v>
      </c>
      <c r="G35" s="1026">
        <f t="shared" si="5"/>
        <v>0</v>
      </c>
      <c r="H35" s="719">
        <f t="shared" si="3"/>
        <v>0</v>
      </c>
      <c r="I35" s="1026">
        <f t="shared" si="6"/>
        <v>0</v>
      </c>
    </row>
    <row r="36" spans="1:9" ht="19.5" customHeight="1">
      <c r="A36" s="731">
        <f>MASTER!A44</f>
        <v>32</v>
      </c>
      <c r="B36" s="724">
        <f>MASTER!B44</f>
        <v>0</v>
      </c>
      <c r="C36" s="732">
        <f>MASTER!C44</f>
        <v>0</v>
      </c>
      <c r="D36" s="733">
        <f>MASTER!E44</f>
        <v>0</v>
      </c>
      <c r="E36" s="1026">
        <f t="shared" si="0"/>
        <v>0</v>
      </c>
      <c r="F36" s="1026">
        <f t="shared" si="1"/>
        <v>0</v>
      </c>
      <c r="G36" s="1026">
        <f t="shared" si="5"/>
        <v>0</v>
      </c>
      <c r="H36" s="719">
        <f t="shared" si="3"/>
        <v>0</v>
      </c>
      <c r="I36" s="1026">
        <f t="shared" si="6"/>
        <v>0</v>
      </c>
    </row>
    <row r="37" spans="1:9" ht="19.5" customHeight="1">
      <c r="A37" s="731">
        <f>MASTER!A45</f>
        <v>33</v>
      </c>
      <c r="B37" s="724">
        <f>MASTER!B45</f>
        <v>0</v>
      </c>
      <c r="C37" s="732">
        <f>MASTER!C45</f>
        <v>0</v>
      </c>
      <c r="D37" s="733">
        <f>MASTER!E45</f>
        <v>0</v>
      </c>
      <c r="E37" s="1026">
        <f t="shared" si="0"/>
        <v>0</v>
      </c>
      <c r="F37" s="1026">
        <f t="shared" si="1"/>
        <v>0</v>
      </c>
      <c r="G37" s="1026">
        <f t="shared" si="5"/>
        <v>0</v>
      </c>
      <c r="H37" s="719">
        <f t="shared" si="3"/>
        <v>0</v>
      </c>
      <c r="I37" s="1026">
        <f t="shared" si="6"/>
        <v>0</v>
      </c>
    </row>
    <row r="38" spans="1:9" ht="19.5" customHeight="1">
      <c r="A38" s="731">
        <f>MASTER!A46</f>
        <v>34</v>
      </c>
      <c r="B38" s="724">
        <f>MASTER!B46</f>
        <v>0</v>
      </c>
      <c r="C38" s="732">
        <f>MASTER!C46</f>
        <v>0</v>
      </c>
      <c r="D38" s="733">
        <f>MASTER!E46</f>
        <v>0</v>
      </c>
      <c r="E38" s="1026">
        <f t="shared" si="0"/>
        <v>0</v>
      </c>
      <c r="F38" s="1026">
        <f t="shared" si="1"/>
        <v>0</v>
      </c>
      <c r="G38" s="1026">
        <f t="shared" si="5"/>
        <v>0</v>
      </c>
      <c r="H38" s="719">
        <f t="shared" si="3"/>
        <v>0</v>
      </c>
      <c r="I38" s="1026">
        <f t="shared" si="6"/>
        <v>0</v>
      </c>
    </row>
    <row r="39" spans="1:9" ht="19.5" customHeight="1">
      <c r="A39" s="731">
        <f>MASTER!A47</f>
        <v>35</v>
      </c>
      <c r="B39" s="724">
        <f>MASTER!B47</f>
        <v>0</v>
      </c>
      <c r="C39" s="732">
        <f>MASTER!C47</f>
        <v>0</v>
      </c>
      <c r="D39" s="733">
        <f>MASTER!E47</f>
        <v>0</v>
      </c>
      <c r="E39" s="1026">
        <f t="shared" si="0"/>
        <v>0</v>
      </c>
      <c r="F39" s="1026">
        <f t="shared" si="1"/>
        <v>0</v>
      </c>
      <c r="G39" s="1026">
        <f t="shared" si="5"/>
        <v>0</v>
      </c>
      <c r="H39" s="719">
        <f t="shared" si="3"/>
        <v>0</v>
      </c>
      <c r="I39" s="1026">
        <f t="shared" si="6"/>
        <v>0</v>
      </c>
    </row>
    <row r="40" spans="1:9" ht="20.100000000000001" customHeight="1"/>
    <row r="41" spans="1:9" ht="20.100000000000001" customHeight="1"/>
    <row r="42" spans="1:9" ht="20.100000000000001" customHeight="1"/>
    <row r="43" spans="1:9" ht="20.100000000000001" customHeight="1"/>
    <row r="44" spans="1:9" ht="20.100000000000001" customHeight="1"/>
    <row r="45" spans="1:9" ht="20.100000000000001" customHeight="1"/>
    <row r="46" spans="1:9" ht="20.100000000000001" customHeight="1"/>
    <row r="47" spans="1:9" ht="20.100000000000001" customHeight="1"/>
    <row r="48" spans="1:9" ht="20.100000000000001" customHeight="1"/>
    <row r="49" ht="20.100000000000001" customHeight="1"/>
    <row r="50" ht="27" customHeight="1"/>
    <row r="51" ht="27" customHeight="1"/>
    <row r="52" ht="27" customHeight="1"/>
    <row r="53" ht="27" customHeight="1"/>
    <row r="54" ht="27" customHeight="1"/>
    <row r="55" ht="27" customHeight="1"/>
    <row r="56" ht="27" customHeight="1"/>
    <row r="57" ht="27" customHeight="1"/>
    <row r="58" ht="27" customHeight="1"/>
    <row r="59" ht="27" customHeight="1"/>
    <row r="60" ht="27" customHeight="1"/>
    <row r="61" ht="27" customHeight="1"/>
    <row r="62" ht="27" customHeight="1"/>
    <row r="63" ht="27" customHeight="1"/>
    <row r="64" ht="27" customHeight="1"/>
  </sheetData>
  <sheetProtection password="A581" sheet="1" objects="1" scenarios="1" formatCells="0" formatColumns="0" formatRows="0" insertColumns="0" insertRows="0" insertHyperlinks="0" deleteColumns="0" deleteRows="0" selectLockedCells="1"/>
  <mergeCells count="2">
    <mergeCell ref="A1:I1"/>
    <mergeCell ref="A2:I2"/>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6.xml><?xml version="1.0" encoding="utf-8"?>
<worksheet xmlns="http://schemas.openxmlformats.org/spreadsheetml/2006/main" xmlns:r="http://schemas.openxmlformats.org/officeDocument/2006/relationships">
  <sheetPr codeName="Sheet16">
    <tabColor rgb="FF7030A0"/>
  </sheetPr>
  <dimension ref="A1:G55"/>
  <sheetViews>
    <sheetView topLeftCell="A34" workbookViewId="0">
      <selection activeCell="P24" sqref="P24"/>
    </sheetView>
  </sheetViews>
  <sheetFormatPr defaultRowHeight="12.75"/>
  <cols>
    <col min="1" max="1" width="4.7109375" customWidth="1"/>
    <col min="2" max="2" width="23.85546875" customWidth="1"/>
    <col min="3" max="3" width="12.42578125" customWidth="1"/>
    <col min="4" max="4" width="9.85546875" customWidth="1"/>
    <col min="5" max="5" width="9.7109375" customWidth="1"/>
    <col min="6" max="6" width="12.140625" customWidth="1"/>
  </cols>
  <sheetData>
    <row r="1" spans="1:7" ht="15.75">
      <c r="A1" s="1334" t="str">
        <f>MASTER!C6</f>
        <v>Jh ckyd`".k fo/kk Hkou jktdh; mPp ek/;fed fo|ky; dkadjksyh ftyk &amp; jktleUn</v>
      </c>
      <c r="B1" s="1334"/>
      <c r="C1" s="1334"/>
      <c r="D1" s="1334"/>
      <c r="E1" s="1334"/>
      <c r="F1" s="1334"/>
      <c r="G1" s="1334"/>
    </row>
    <row r="2" spans="1:7" ht="20.25">
      <c r="A2" s="1335" t="s">
        <v>734</v>
      </c>
      <c r="B2" s="1335"/>
      <c r="C2" s="1335"/>
      <c r="D2" s="1335"/>
      <c r="E2" s="1335"/>
      <c r="F2" s="1335"/>
      <c r="G2" s="1335"/>
    </row>
    <row r="3" spans="1:7" ht="77.25" customHeight="1">
      <c r="A3" s="1336" t="s">
        <v>1484</v>
      </c>
      <c r="B3" s="1336"/>
      <c r="C3" s="1336"/>
      <c r="D3" s="1336"/>
      <c r="E3" s="1336"/>
      <c r="F3" s="1336"/>
      <c r="G3" s="1336"/>
    </row>
    <row r="4" spans="1:7" s="144" customFormat="1" ht="25.5" customHeight="1">
      <c r="A4" s="1337" t="s">
        <v>1577</v>
      </c>
      <c r="B4" s="1337"/>
      <c r="C4" s="365" t="s">
        <v>1482</v>
      </c>
      <c r="D4" s="364"/>
      <c r="E4" s="364"/>
      <c r="F4" s="364"/>
      <c r="G4" s="364"/>
    </row>
    <row r="5" spans="1:7" s="144" customFormat="1" ht="42" customHeight="1">
      <c r="A5" s="1336" t="s">
        <v>1483</v>
      </c>
      <c r="B5" s="1336"/>
      <c r="C5" s="1336"/>
      <c r="D5" s="1336"/>
      <c r="E5" s="1336"/>
      <c r="F5" s="1336"/>
      <c r="G5" s="1336"/>
    </row>
    <row r="6" spans="1:7" ht="63">
      <c r="A6" s="198" t="s">
        <v>722</v>
      </c>
      <c r="B6" s="198" t="s">
        <v>723</v>
      </c>
      <c r="C6" s="194" t="s">
        <v>724</v>
      </c>
      <c r="D6" s="194" t="s">
        <v>1481</v>
      </c>
      <c r="E6" s="199" t="s">
        <v>735</v>
      </c>
      <c r="F6" s="194" t="s">
        <v>736</v>
      </c>
      <c r="G6" s="194" t="s">
        <v>403</v>
      </c>
    </row>
    <row r="7" spans="1:7" ht="18.75">
      <c r="A7" s="200">
        <v>1</v>
      </c>
      <c r="B7" s="200">
        <v>2</v>
      </c>
      <c r="C7" s="160">
        <v>3</v>
      </c>
      <c r="D7" s="160">
        <v>4</v>
      </c>
      <c r="E7" s="160">
        <v>5</v>
      </c>
      <c r="F7" s="160">
        <v>6</v>
      </c>
      <c r="G7" s="160">
        <v>7</v>
      </c>
    </row>
    <row r="8" spans="1:7" s="19" customFormat="1" ht="27" customHeight="1">
      <c r="A8" s="737">
        <f>MASTER!A13</f>
        <v>1</v>
      </c>
      <c r="B8" s="738" t="str">
        <f>MASTER!B13</f>
        <v>Jh izeksn dqekj ikyhoky</v>
      </c>
      <c r="C8" s="739" t="str">
        <f>MASTER!C13</f>
        <v>प्रधानाचार्य</v>
      </c>
      <c r="D8" s="740">
        <f>MASTER!E13</f>
        <v>82700</v>
      </c>
      <c r="E8" s="741" t="s">
        <v>737</v>
      </c>
      <c r="F8" s="379" t="str">
        <f>A4</f>
        <v xml:space="preserve">vizsy 2021 </v>
      </c>
      <c r="G8" s="742"/>
    </row>
    <row r="9" spans="1:7" s="19" customFormat="1" ht="27" customHeight="1">
      <c r="A9" s="737">
        <f>MASTER!A14</f>
        <v>2</v>
      </c>
      <c r="B9" s="738" t="str">
        <f>MASTER!B14</f>
        <v>Jh 'kadj yky pkS/kjh</v>
      </c>
      <c r="C9" s="739" t="str">
        <f>MASTER!C14</f>
        <v>व्याख्याता स्कूल(शिक्षा)</v>
      </c>
      <c r="D9" s="740">
        <f>MASTER!E14</f>
        <v>77900</v>
      </c>
      <c r="E9" s="741" t="str">
        <f>E8</f>
        <v>15 fnu</v>
      </c>
      <c r="F9" s="379" t="str">
        <f>F8</f>
        <v xml:space="preserve">vizsy 2021 </v>
      </c>
      <c r="G9" s="743"/>
    </row>
    <row r="10" spans="1:7" s="19" customFormat="1" ht="27" customHeight="1">
      <c r="A10" s="737">
        <f>MASTER!A15</f>
        <v>3</v>
      </c>
      <c r="B10" s="738" t="str">
        <f>MASTER!B15</f>
        <v>Jh ';ke lqUnj lkyoh</v>
      </c>
      <c r="C10" s="739" t="str">
        <f>MASTER!C15</f>
        <v>व्याख्याता स्कूल(शिक्षा)</v>
      </c>
      <c r="D10" s="740">
        <f>MASTER!E15</f>
        <v>63100</v>
      </c>
      <c r="E10" s="741" t="str">
        <f t="shared" ref="E10:F42" si="0">E9</f>
        <v>15 fnu</v>
      </c>
      <c r="F10" s="379" t="str">
        <f t="shared" si="0"/>
        <v xml:space="preserve">vizsy 2021 </v>
      </c>
      <c r="G10" s="743"/>
    </row>
    <row r="11" spans="1:7" s="19" customFormat="1" ht="27" customHeight="1">
      <c r="A11" s="737">
        <f>MASTER!A16</f>
        <v>4</v>
      </c>
      <c r="B11" s="738" t="str">
        <f>MASTER!B16</f>
        <v>Jh e/kqlwnu vkpk;Z</v>
      </c>
      <c r="C11" s="739" t="str">
        <f>MASTER!C16</f>
        <v>व्याख्याता स्कूल(शिक्षा)</v>
      </c>
      <c r="D11" s="740">
        <f>MASTER!E16</f>
        <v>63100</v>
      </c>
      <c r="E11" s="741" t="str">
        <f t="shared" si="0"/>
        <v>15 fnu</v>
      </c>
      <c r="F11" s="379" t="str">
        <f t="shared" si="0"/>
        <v xml:space="preserve">vizsy 2021 </v>
      </c>
      <c r="G11" s="743"/>
    </row>
    <row r="12" spans="1:7" s="19" customFormat="1" ht="27" customHeight="1">
      <c r="A12" s="737">
        <f>MASTER!A17</f>
        <v>5</v>
      </c>
      <c r="B12" s="738" t="str">
        <f>MASTER!B17</f>
        <v>Jh dSyk'k pUnz lkaphgj</v>
      </c>
      <c r="C12" s="739" t="str">
        <f>MASTER!C17</f>
        <v>वरिष्ठ अध्यापक</v>
      </c>
      <c r="D12" s="740">
        <f>MASTER!E17</f>
        <v>75600</v>
      </c>
      <c r="E12" s="741" t="str">
        <f t="shared" si="0"/>
        <v>15 fnu</v>
      </c>
      <c r="F12" s="379" t="str">
        <f t="shared" si="0"/>
        <v xml:space="preserve">vizsy 2021 </v>
      </c>
      <c r="G12" s="743"/>
    </row>
    <row r="13" spans="1:7" s="19" customFormat="1" ht="27" customHeight="1">
      <c r="A13" s="737">
        <f>MASTER!A18</f>
        <v>6</v>
      </c>
      <c r="B13" s="738" t="str">
        <f>MASTER!B18</f>
        <v>Jh Hkxorh yky luk&lt;;</v>
      </c>
      <c r="C13" s="739" t="str">
        <f>MASTER!C18</f>
        <v>सहायक प्रशासनिक अधिकारी</v>
      </c>
      <c r="D13" s="740">
        <f>MASTER!E18</f>
        <v>57200</v>
      </c>
      <c r="E13" s="741" t="str">
        <f t="shared" si="0"/>
        <v>15 fnu</v>
      </c>
      <c r="F13" s="379" t="str">
        <f t="shared" si="0"/>
        <v xml:space="preserve">vizsy 2021 </v>
      </c>
      <c r="G13" s="743"/>
    </row>
    <row r="14" spans="1:7" s="19" customFormat="1" ht="27" customHeight="1">
      <c r="A14" s="737">
        <f>MASTER!A19</f>
        <v>7</v>
      </c>
      <c r="B14" s="738" t="str">
        <f>MASTER!B19</f>
        <v>Jherh uhyw f=osnh</v>
      </c>
      <c r="C14" s="739" t="str">
        <f>MASTER!C19</f>
        <v>वरिष्ठ सहायक</v>
      </c>
      <c r="D14" s="740">
        <f>MASTER!E19</f>
        <v>36400</v>
      </c>
      <c r="E14" s="741" t="str">
        <f t="shared" si="0"/>
        <v>15 fnu</v>
      </c>
      <c r="F14" s="379" t="str">
        <f t="shared" si="0"/>
        <v xml:space="preserve">vizsy 2021 </v>
      </c>
      <c r="G14" s="743"/>
    </row>
    <row r="15" spans="1:7" s="19" customFormat="1" ht="27" customHeight="1">
      <c r="A15" s="737">
        <f>MASTER!A20</f>
        <v>8</v>
      </c>
      <c r="B15" s="738">
        <f>MASTER!B20</f>
        <v>0</v>
      </c>
      <c r="C15" s="739">
        <f>MASTER!C20</f>
        <v>0</v>
      </c>
      <c r="D15" s="740">
        <f>MASTER!E20</f>
        <v>0</v>
      </c>
      <c r="E15" s="741" t="str">
        <f t="shared" si="0"/>
        <v>15 fnu</v>
      </c>
      <c r="F15" s="379" t="str">
        <f t="shared" si="0"/>
        <v xml:space="preserve">vizsy 2021 </v>
      </c>
      <c r="G15" s="743"/>
    </row>
    <row r="16" spans="1:7" s="19" customFormat="1" ht="27" customHeight="1">
      <c r="A16" s="737">
        <f>MASTER!A21</f>
        <v>9</v>
      </c>
      <c r="B16" s="738">
        <f>MASTER!B21</f>
        <v>0</v>
      </c>
      <c r="C16" s="739">
        <f>MASTER!C21</f>
        <v>0</v>
      </c>
      <c r="D16" s="740">
        <f>MASTER!E21</f>
        <v>0</v>
      </c>
      <c r="E16" s="741" t="str">
        <f t="shared" si="0"/>
        <v>15 fnu</v>
      </c>
      <c r="F16" s="379" t="str">
        <f t="shared" si="0"/>
        <v xml:space="preserve">vizsy 2021 </v>
      </c>
      <c r="G16" s="743"/>
    </row>
    <row r="17" spans="1:7" s="19" customFormat="1" ht="27" customHeight="1">
      <c r="A17" s="737">
        <f>MASTER!A22</f>
        <v>10</v>
      </c>
      <c r="B17" s="738">
        <f>MASTER!B22</f>
        <v>0</v>
      </c>
      <c r="C17" s="739">
        <f>MASTER!C22</f>
        <v>0</v>
      </c>
      <c r="D17" s="740">
        <f>MASTER!E22</f>
        <v>0</v>
      </c>
      <c r="E17" s="741" t="str">
        <f t="shared" si="0"/>
        <v>15 fnu</v>
      </c>
      <c r="F17" s="379" t="str">
        <f t="shared" si="0"/>
        <v xml:space="preserve">vizsy 2021 </v>
      </c>
      <c r="G17" s="743"/>
    </row>
    <row r="18" spans="1:7" s="19" customFormat="1" ht="27" customHeight="1">
      <c r="A18" s="737">
        <f>MASTER!A23</f>
        <v>11</v>
      </c>
      <c r="B18" s="738">
        <f>MASTER!B23</f>
        <v>0</v>
      </c>
      <c r="C18" s="739">
        <f>MASTER!C23</f>
        <v>0</v>
      </c>
      <c r="D18" s="740">
        <f>MASTER!E23</f>
        <v>0</v>
      </c>
      <c r="E18" s="741" t="str">
        <f t="shared" si="0"/>
        <v>15 fnu</v>
      </c>
      <c r="F18" s="379" t="str">
        <f t="shared" si="0"/>
        <v xml:space="preserve">vizsy 2021 </v>
      </c>
      <c r="G18" s="743"/>
    </row>
    <row r="19" spans="1:7" s="19" customFormat="1" ht="27" customHeight="1">
      <c r="A19" s="737">
        <f>MASTER!A24</f>
        <v>12</v>
      </c>
      <c r="B19" s="738">
        <f>MASTER!B24</f>
        <v>0</v>
      </c>
      <c r="C19" s="739">
        <f>MASTER!C24</f>
        <v>0</v>
      </c>
      <c r="D19" s="740">
        <f>MASTER!E24</f>
        <v>0</v>
      </c>
      <c r="E19" s="741" t="str">
        <f t="shared" si="0"/>
        <v>15 fnu</v>
      </c>
      <c r="F19" s="379" t="str">
        <f t="shared" si="0"/>
        <v xml:space="preserve">vizsy 2021 </v>
      </c>
      <c r="G19" s="743"/>
    </row>
    <row r="20" spans="1:7" s="19" customFormat="1" ht="27" customHeight="1">
      <c r="A20" s="737">
        <f>MASTER!A25</f>
        <v>13</v>
      </c>
      <c r="B20" s="738">
        <f>MASTER!B25</f>
        <v>0</v>
      </c>
      <c r="C20" s="739">
        <f>MASTER!C25</f>
        <v>0</v>
      </c>
      <c r="D20" s="740">
        <f>MASTER!E25</f>
        <v>0</v>
      </c>
      <c r="E20" s="741" t="str">
        <f t="shared" si="0"/>
        <v>15 fnu</v>
      </c>
      <c r="F20" s="379" t="str">
        <f t="shared" si="0"/>
        <v xml:space="preserve">vizsy 2021 </v>
      </c>
      <c r="G20" s="743"/>
    </row>
    <row r="21" spans="1:7" s="19" customFormat="1" ht="27" customHeight="1">
      <c r="A21" s="737">
        <f>MASTER!A26</f>
        <v>14</v>
      </c>
      <c r="B21" s="738">
        <f>MASTER!B26</f>
        <v>0</v>
      </c>
      <c r="C21" s="739">
        <f>MASTER!C26</f>
        <v>0</v>
      </c>
      <c r="D21" s="740">
        <f>MASTER!E26</f>
        <v>0</v>
      </c>
      <c r="E21" s="741" t="str">
        <f t="shared" si="0"/>
        <v>15 fnu</v>
      </c>
      <c r="F21" s="379" t="str">
        <f t="shared" si="0"/>
        <v xml:space="preserve">vizsy 2021 </v>
      </c>
      <c r="G21" s="743"/>
    </row>
    <row r="22" spans="1:7" s="19" customFormat="1" ht="27" customHeight="1">
      <c r="A22" s="737">
        <f>MASTER!A27</f>
        <v>15</v>
      </c>
      <c r="B22" s="738">
        <f>MASTER!B27</f>
        <v>0</v>
      </c>
      <c r="C22" s="739">
        <f>MASTER!C27</f>
        <v>0</v>
      </c>
      <c r="D22" s="740">
        <f>MASTER!E27</f>
        <v>0</v>
      </c>
      <c r="E22" s="741" t="str">
        <f t="shared" si="0"/>
        <v>15 fnu</v>
      </c>
      <c r="F22" s="379" t="str">
        <f t="shared" si="0"/>
        <v xml:space="preserve">vizsy 2021 </v>
      </c>
      <c r="G22" s="743"/>
    </row>
    <row r="23" spans="1:7" s="19" customFormat="1" ht="27" customHeight="1">
      <c r="A23" s="737">
        <f>MASTER!A28</f>
        <v>16</v>
      </c>
      <c r="B23" s="738">
        <f>MASTER!B28</f>
        <v>0</v>
      </c>
      <c r="C23" s="739">
        <f>MASTER!C28</f>
        <v>0</v>
      </c>
      <c r="D23" s="740">
        <f>MASTER!E28</f>
        <v>0</v>
      </c>
      <c r="E23" s="741" t="str">
        <f t="shared" si="0"/>
        <v>15 fnu</v>
      </c>
      <c r="F23" s="379" t="str">
        <f t="shared" si="0"/>
        <v xml:space="preserve">vizsy 2021 </v>
      </c>
      <c r="G23" s="743"/>
    </row>
    <row r="24" spans="1:7" s="19" customFormat="1" ht="27" customHeight="1">
      <c r="A24" s="737">
        <f>MASTER!A29</f>
        <v>17</v>
      </c>
      <c r="B24" s="738">
        <f>MASTER!B29</f>
        <v>0</v>
      </c>
      <c r="C24" s="739">
        <f>MASTER!C29</f>
        <v>0</v>
      </c>
      <c r="D24" s="740">
        <f>MASTER!E29</f>
        <v>0</v>
      </c>
      <c r="E24" s="741" t="str">
        <f t="shared" si="0"/>
        <v>15 fnu</v>
      </c>
      <c r="F24" s="379" t="str">
        <f t="shared" si="0"/>
        <v xml:space="preserve">vizsy 2021 </v>
      </c>
      <c r="G24" s="743"/>
    </row>
    <row r="25" spans="1:7" s="19" customFormat="1" ht="27" customHeight="1">
      <c r="A25" s="737">
        <f>MASTER!A30</f>
        <v>18</v>
      </c>
      <c r="B25" s="738">
        <f>MASTER!B30</f>
        <v>0</v>
      </c>
      <c r="C25" s="739">
        <f>MASTER!C30</f>
        <v>0</v>
      </c>
      <c r="D25" s="740">
        <f>MASTER!E30</f>
        <v>0</v>
      </c>
      <c r="E25" s="741" t="str">
        <f t="shared" si="0"/>
        <v>15 fnu</v>
      </c>
      <c r="F25" s="379" t="str">
        <f t="shared" si="0"/>
        <v xml:space="preserve">vizsy 2021 </v>
      </c>
      <c r="G25" s="743"/>
    </row>
    <row r="26" spans="1:7" s="19" customFormat="1" ht="27" customHeight="1">
      <c r="A26" s="737">
        <f>MASTER!A31</f>
        <v>19</v>
      </c>
      <c r="B26" s="738">
        <f>MASTER!B31</f>
        <v>0</v>
      </c>
      <c r="C26" s="739">
        <f>MASTER!C31</f>
        <v>0</v>
      </c>
      <c r="D26" s="740">
        <f>MASTER!E31</f>
        <v>0</v>
      </c>
      <c r="E26" s="741" t="str">
        <f t="shared" si="0"/>
        <v>15 fnu</v>
      </c>
      <c r="F26" s="379" t="str">
        <f t="shared" si="0"/>
        <v xml:space="preserve">vizsy 2021 </v>
      </c>
      <c r="G26" s="743"/>
    </row>
    <row r="27" spans="1:7" s="19" customFormat="1" ht="27" customHeight="1">
      <c r="A27" s="737">
        <f>MASTER!A32</f>
        <v>20</v>
      </c>
      <c r="B27" s="738">
        <f>MASTER!B32</f>
        <v>0</v>
      </c>
      <c r="C27" s="739">
        <f>MASTER!C32</f>
        <v>0</v>
      </c>
      <c r="D27" s="740">
        <f>MASTER!E32</f>
        <v>0</v>
      </c>
      <c r="E27" s="741" t="str">
        <f t="shared" si="0"/>
        <v>15 fnu</v>
      </c>
      <c r="F27" s="379" t="str">
        <f t="shared" si="0"/>
        <v xml:space="preserve">vizsy 2021 </v>
      </c>
      <c r="G27" s="743"/>
    </row>
    <row r="28" spans="1:7" s="19" customFormat="1" ht="27" customHeight="1">
      <c r="A28" s="737">
        <f>MASTER!A33</f>
        <v>21</v>
      </c>
      <c r="B28" s="738">
        <f>MASTER!B33</f>
        <v>0</v>
      </c>
      <c r="C28" s="739">
        <f>MASTER!C33</f>
        <v>0</v>
      </c>
      <c r="D28" s="740">
        <f>MASTER!E33</f>
        <v>0</v>
      </c>
      <c r="E28" s="741" t="str">
        <f t="shared" si="0"/>
        <v>15 fnu</v>
      </c>
      <c r="F28" s="379" t="str">
        <f t="shared" si="0"/>
        <v xml:space="preserve">vizsy 2021 </v>
      </c>
      <c r="G28" s="743"/>
    </row>
    <row r="29" spans="1:7" s="19" customFormat="1" ht="27" customHeight="1">
      <c r="A29" s="737">
        <f>MASTER!A34</f>
        <v>22</v>
      </c>
      <c r="B29" s="738">
        <f>MASTER!B34</f>
        <v>0</v>
      </c>
      <c r="C29" s="739">
        <f>MASTER!C34</f>
        <v>0</v>
      </c>
      <c r="D29" s="740">
        <f>MASTER!E34</f>
        <v>0</v>
      </c>
      <c r="E29" s="741" t="str">
        <f t="shared" si="0"/>
        <v>15 fnu</v>
      </c>
      <c r="F29" s="379" t="str">
        <f t="shared" si="0"/>
        <v xml:space="preserve">vizsy 2021 </v>
      </c>
      <c r="G29" s="743"/>
    </row>
    <row r="30" spans="1:7" s="19" customFormat="1" ht="27" customHeight="1">
      <c r="A30" s="737">
        <f>MASTER!A35</f>
        <v>23</v>
      </c>
      <c r="B30" s="738">
        <f>MASTER!B35</f>
        <v>0</v>
      </c>
      <c r="C30" s="739">
        <f>MASTER!C35</f>
        <v>0</v>
      </c>
      <c r="D30" s="740">
        <f>MASTER!E35</f>
        <v>0</v>
      </c>
      <c r="E30" s="741" t="str">
        <f t="shared" si="0"/>
        <v>15 fnu</v>
      </c>
      <c r="F30" s="379" t="str">
        <f t="shared" si="0"/>
        <v xml:space="preserve">vizsy 2021 </v>
      </c>
      <c r="G30" s="743"/>
    </row>
    <row r="31" spans="1:7" s="19" customFormat="1" ht="27" customHeight="1">
      <c r="A31" s="737">
        <f>MASTER!A36</f>
        <v>24</v>
      </c>
      <c r="B31" s="738">
        <f>MASTER!B36</f>
        <v>0</v>
      </c>
      <c r="C31" s="739">
        <f>MASTER!C36</f>
        <v>0</v>
      </c>
      <c r="D31" s="740">
        <f>MASTER!E36</f>
        <v>0</v>
      </c>
      <c r="E31" s="741" t="str">
        <f t="shared" si="0"/>
        <v>15 fnu</v>
      </c>
      <c r="F31" s="379" t="str">
        <f t="shared" si="0"/>
        <v xml:space="preserve">vizsy 2021 </v>
      </c>
      <c r="G31" s="743"/>
    </row>
    <row r="32" spans="1:7" s="19" customFormat="1" ht="27" customHeight="1">
      <c r="A32" s="737">
        <f>MASTER!A37</f>
        <v>25</v>
      </c>
      <c r="B32" s="738">
        <f>MASTER!B37</f>
        <v>0</v>
      </c>
      <c r="C32" s="739">
        <f>MASTER!C37</f>
        <v>0</v>
      </c>
      <c r="D32" s="740">
        <f>MASTER!E37</f>
        <v>0</v>
      </c>
      <c r="E32" s="741" t="str">
        <f t="shared" si="0"/>
        <v>15 fnu</v>
      </c>
      <c r="F32" s="379" t="str">
        <f t="shared" si="0"/>
        <v xml:space="preserve">vizsy 2021 </v>
      </c>
      <c r="G32" s="743"/>
    </row>
    <row r="33" spans="1:7" s="19" customFormat="1" ht="27" customHeight="1">
      <c r="A33" s="737">
        <f>MASTER!A38</f>
        <v>26</v>
      </c>
      <c r="B33" s="738">
        <f>MASTER!B38</f>
        <v>0</v>
      </c>
      <c r="C33" s="739">
        <f>MASTER!C38</f>
        <v>0</v>
      </c>
      <c r="D33" s="740">
        <f>MASTER!E38</f>
        <v>0</v>
      </c>
      <c r="E33" s="741" t="str">
        <f t="shared" si="0"/>
        <v>15 fnu</v>
      </c>
      <c r="F33" s="379" t="str">
        <f t="shared" si="0"/>
        <v xml:space="preserve">vizsy 2021 </v>
      </c>
      <c r="G33" s="743"/>
    </row>
    <row r="34" spans="1:7" s="19" customFormat="1" ht="27" customHeight="1">
      <c r="A34" s="737">
        <f>MASTER!A39</f>
        <v>27</v>
      </c>
      <c r="B34" s="738">
        <f>MASTER!B39</f>
        <v>0</v>
      </c>
      <c r="C34" s="739">
        <f>MASTER!C39</f>
        <v>0</v>
      </c>
      <c r="D34" s="740">
        <f>MASTER!E39</f>
        <v>0</v>
      </c>
      <c r="E34" s="741" t="str">
        <f t="shared" si="0"/>
        <v>15 fnu</v>
      </c>
      <c r="F34" s="379" t="str">
        <f t="shared" si="0"/>
        <v xml:space="preserve">vizsy 2021 </v>
      </c>
      <c r="G34" s="743"/>
    </row>
    <row r="35" spans="1:7" s="19" customFormat="1" ht="27" customHeight="1">
      <c r="A35" s="737">
        <f>MASTER!A40</f>
        <v>28</v>
      </c>
      <c r="B35" s="738">
        <f>MASTER!B40</f>
        <v>0</v>
      </c>
      <c r="C35" s="739">
        <f>MASTER!C40</f>
        <v>0</v>
      </c>
      <c r="D35" s="740">
        <f>MASTER!E40</f>
        <v>0</v>
      </c>
      <c r="E35" s="741" t="str">
        <f t="shared" si="0"/>
        <v>15 fnu</v>
      </c>
      <c r="F35" s="379" t="str">
        <f t="shared" si="0"/>
        <v xml:space="preserve">vizsy 2021 </v>
      </c>
      <c r="G35" s="743"/>
    </row>
    <row r="36" spans="1:7" s="19" customFormat="1" ht="27" customHeight="1">
      <c r="A36" s="737">
        <f>MASTER!A41</f>
        <v>29</v>
      </c>
      <c r="B36" s="738">
        <f>MASTER!B41</f>
        <v>0</v>
      </c>
      <c r="C36" s="739">
        <f>MASTER!C41</f>
        <v>0</v>
      </c>
      <c r="D36" s="740">
        <f>MASTER!E41</f>
        <v>0</v>
      </c>
      <c r="E36" s="741" t="str">
        <f t="shared" si="0"/>
        <v>15 fnu</v>
      </c>
      <c r="F36" s="379" t="str">
        <f t="shared" si="0"/>
        <v xml:space="preserve">vizsy 2021 </v>
      </c>
      <c r="G36" s="743"/>
    </row>
    <row r="37" spans="1:7" s="19" customFormat="1" ht="27" customHeight="1">
      <c r="A37" s="737">
        <f>MASTER!A42</f>
        <v>30</v>
      </c>
      <c r="B37" s="738">
        <f>MASTER!B42</f>
        <v>0</v>
      </c>
      <c r="C37" s="739">
        <f>MASTER!C42</f>
        <v>0</v>
      </c>
      <c r="D37" s="740">
        <f>MASTER!E42</f>
        <v>0</v>
      </c>
      <c r="E37" s="741" t="str">
        <f t="shared" si="0"/>
        <v>15 fnu</v>
      </c>
      <c r="F37" s="379" t="str">
        <f t="shared" si="0"/>
        <v xml:space="preserve">vizsy 2021 </v>
      </c>
      <c r="G37" s="743"/>
    </row>
    <row r="38" spans="1:7" s="19" customFormat="1" ht="27" customHeight="1">
      <c r="A38" s="737">
        <f>MASTER!A43</f>
        <v>31</v>
      </c>
      <c r="B38" s="738">
        <f>MASTER!B43</f>
        <v>0</v>
      </c>
      <c r="C38" s="739">
        <f>MASTER!C43</f>
        <v>0</v>
      </c>
      <c r="D38" s="740">
        <f>MASTER!E43</f>
        <v>0</v>
      </c>
      <c r="E38" s="741" t="str">
        <f t="shared" si="0"/>
        <v>15 fnu</v>
      </c>
      <c r="F38" s="379" t="str">
        <f t="shared" si="0"/>
        <v xml:space="preserve">vizsy 2021 </v>
      </c>
      <c r="G38" s="743"/>
    </row>
    <row r="39" spans="1:7" s="19" customFormat="1" ht="27" customHeight="1">
      <c r="A39" s="737">
        <f>MASTER!A44</f>
        <v>32</v>
      </c>
      <c r="B39" s="738">
        <f>MASTER!B44</f>
        <v>0</v>
      </c>
      <c r="C39" s="739">
        <f>MASTER!C44</f>
        <v>0</v>
      </c>
      <c r="D39" s="740">
        <f>MASTER!E44</f>
        <v>0</v>
      </c>
      <c r="E39" s="741" t="str">
        <f t="shared" si="0"/>
        <v>15 fnu</v>
      </c>
      <c r="F39" s="379" t="str">
        <f t="shared" si="0"/>
        <v xml:space="preserve">vizsy 2021 </v>
      </c>
      <c r="G39" s="743"/>
    </row>
    <row r="40" spans="1:7" s="19" customFormat="1" ht="27" customHeight="1">
      <c r="A40" s="737">
        <f>MASTER!A45</f>
        <v>33</v>
      </c>
      <c r="B40" s="738">
        <f>MASTER!B45</f>
        <v>0</v>
      </c>
      <c r="C40" s="739">
        <f>MASTER!C45</f>
        <v>0</v>
      </c>
      <c r="D40" s="740">
        <f>MASTER!E45</f>
        <v>0</v>
      </c>
      <c r="E40" s="741" t="str">
        <f t="shared" si="0"/>
        <v>15 fnu</v>
      </c>
      <c r="F40" s="379" t="str">
        <f t="shared" si="0"/>
        <v xml:space="preserve">vizsy 2021 </v>
      </c>
      <c r="G40" s="743"/>
    </row>
    <row r="41" spans="1:7" s="19" customFormat="1" ht="27" customHeight="1">
      <c r="A41" s="737">
        <f>MASTER!A46</f>
        <v>34</v>
      </c>
      <c r="B41" s="738">
        <f>MASTER!B46</f>
        <v>0</v>
      </c>
      <c r="C41" s="739">
        <f>MASTER!C46</f>
        <v>0</v>
      </c>
      <c r="D41" s="740">
        <f>MASTER!E46</f>
        <v>0</v>
      </c>
      <c r="E41" s="741" t="str">
        <f t="shared" si="0"/>
        <v>15 fnu</v>
      </c>
      <c r="F41" s="379" t="str">
        <f t="shared" si="0"/>
        <v xml:space="preserve">vizsy 2021 </v>
      </c>
      <c r="G41" s="743"/>
    </row>
    <row r="42" spans="1:7" s="19" customFormat="1" ht="27" customHeight="1">
      <c r="A42" s="737">
        <f>MASTER!A47</f>
        <v>35</v>
      </c>
      <c r="B42" s="738">
        <f>MASTER!B47</f>
        <v>0</v>
      </c>
      <c r="C42" s="739">
        <f>MASTER!C47</f>
        <v>0</v>
      </c>
      <c r="D42" s="740">
        <f>MASTER!E47</f>
        <v>0</v>
      </c>
      <c r="E42" s="741" t="str">
        <f t="shared" si="0"/>
        <v>15 fnu</v>
      </c>
      <c r="F42" s="379" t="str">
        <f t="shared" si="0"/>
        <v xml:space="preserve">vizsy 2021 </v>
      </c>
      <c r="G42" s="743"/>
    </row>
    <row r="43" spans="1:7" s="19" customFormat="1" ht="27" customHeight="1">
      <c r="A43" s="366"/>
      <c r="B43" s="367"/>
      <c r="C43" s="368"/>
      <c r="D43" s="369"/>
      <c r="E43" s="370"/>
      <c r="F43" s="370"/>
      <c r="G43" s="371"/>
    </row>
    <row r="44" spans="1:7" s="19" customFormat="1" ht="21" customHeight="1">
      <c r="A44" s="366"/>
      <c r="B44" s="367"/>
      <c r="C44" s="368"/>
      <c r="D44" s="1294" t="str">
        <f>MASTER!C7</f>
        <v>iz/kkukpk;Z</v>
      </c>
      <c r="E44" s="1294"/>
      <c r="F44" s="1294"/>
      <c r="G44" s="372"/>
    </row>
    <row r="45" spans="1:7" s="19" customFormat="1" ht="21" customHeight="1">
      <c r="A45" s="366"/>
      <c r="B45" s="367"/>
      <c r="C45" s="368"/>
      <c r="D45" s="1294" t="str">
        <f>MASTER!C8</f>
        <v xml:space="preserve">jktdh; mPp ek/;fed fo|ky; </v>
      </c>
      <c r="E45" s="1294"/>
      <c r="F45" s="1294"/>
      <c r="G45" s="372"/>
    </row>
    <row r="46" spans="1:7" ht="21" customHeight="1">
      <c r="A46" s="144"/>
      <c r="B46" s="144"/>
      <c r="C46" s="144"/>
      <c r="D46" s="1294" t="str">
        <f>MASTER!C9</f>
        <v>dkadjksyh ftyk &amp; jktleUn</v>
      </c>
      <c r="E46" s="1294"/>
      <c r="F46" s="1294"/>
      <c r="G46" s="205"/>
    </row>
    <row r="47" spans="1:7" ht="18.75">
      <c r="A47" s="1270" t="s">
        <v>1495</v>
      </c>
      <c r="B47" s="1270"/>
      <c r="C47" s="1270"/>
      <c r="D47" s="1270"/>
      <c r="E47" s="1270"/>
      <c r="F47" s="1270"/>
      <c r="G47" s="1270"/>
    </row>
    <row r="48" spans="1:7" ht="18.75">
      <c r="A48" s="134" t="s">
        <v>718</v>
      </c>
      <c r="B48" s="134"/>
      <c r="C48" s="134"/>
      <c r="D48" s="134"/>
      <c r="E48" s="134"/>
      <c r="F48" s="134"/>
      <c r="G48" s="134"/>
    </row>
    <row r="49" spans="1:7" ht="18.75">
      <c r="A49" s="134">
        <v>1</v>
      </c>
      <c r="B49" s="134" t="s">
        <v>1485</v>
      </c>
      <c r="C49" s="1025" t="str">
        <f>MASTER!G10</f>
        <v>jktleUn ftyk &amp; jktleUn</v>
      </c>
      <c r="D49" s="1024"/>
      <c r="E49" s="134"/>
      <c r="F49" s="134"/>
      <c r="G49" s="134"/>
    </row>
    <row r="50" spans="1:7" ht="18.75">
      <c r="A50" s="134">
        <v>2</v>
      </c>
      <c r="B50" s="134" t="s">
        <v>719</v>
      </c>
      <c r="C50" s="134"/>
      <c r="D50" s="134"/>
      <c r="E50" s="134"/>
      <c r="F50" s="134"/>
      <c r="G50" s="134"/>
    </row>
    <row r="51" spans="1:7" ht="18.75">
      <c r="A51" s="134">
        <v>3</v>
      </c>
      <c r="B51" s="134" t="s">
        <v>720</v>
      </c>
      <c r="C51" s="134"/>
      <c r="D51" s="134"/>
      <c r="E51" s="134"/>
      <c r="F51" s="134"/>
      <c r="G51" s="134"/>
    </row>
    <row r="52" spans="1:7" ht="18.75">
      <c r="A52" s="134">
        <v>4</v>
      </c>
      <c r="B52" s="134" t="s">
        <v>721</v>
      </c>
      <c r="C52" s="134"/>
      <c r="D52" s="134"/>
      <c r="E52" s="134"/>
      <c r="F52" s="134"/>
      <c r="G52" s="134"/>
    </row>
    <row r="53" spans="1:7" ht="18.75">
      <c r="A53" s="134"/>
      <c r="B53" s="134"/>
      <c r="C53" s="134"/>
      <c r="D53" s="1201" t="str">
        <f>D44</f>
        <v>iz/kkukpk;Z</v>
      </c>
      <c r="E53" s="1201"/>
      <c r="F53" s="1201"/>
      <c r="G53" s="20"/>
    </row>
    <row r="54" spans="1:7" ht="18.75">
      <c r="A54" s="134"/>
      <c r="B54" s="134"/>
      <c r="C54" s="134"/>
      <c r="D54" s="1201" t="str">
        <f t="shared" ref="D54:D55" si="1">D45</f>
        <v xml:space="preserve">jktdh; mPp ek/;fed fo|ky; </v>
      </c>
      <c r="E54" s="1201"/>
      <c r="F54" s="1201"/>
      <c r="G54" s="20"/>
    </row>
    <row r="55" spans="1:7" ht="18.75">
      <c r="A55" s="144"/>
      <c r="B55" s="144"/>
      <c r="C55" s="144"/>
      <c r="D55" s="1201" t="str">
        <f t="shared" si="1"/>
        <v>dkadjksyh ftyk &amp; jktleUn</v>
      </c>
      <c r="E55" s="1201"/>
      <c r="F55" s="1201"/>
      <c r="G55" s="20"/>
    </row>
  </sheetData>
  <sheetProtection password="A581" sheet="1" objects="1" scenarios="1" formatCells="0" formatColumns="0" formatRows="0" insertColumns="0" insertRows="0" insertHyperlinks="0" deleteColumns="0" deleteRows="0" selectLockedCells="1" sort="0" autoFilter="0" pivotTables="0"/>
  <mergeCells count="12">
    <mergeCell ref="D46:F46"/>
    <mergeCell ref="D53:F53"/>
    <mergeCell ref="D54:F54"/>
    <mergeCell ref="D55:F55"/>
    <mergeCell ref="A47:G47"/>
    <mergeCell ref="D44:F44"/>
    <mergeCell ref="D45:F45"/>
    <mergeCell ref="A1:G1"/>
    <mergeCell ref="A2:G2"/>
    <mergeCell ref="A3:G3"/>
    <mergeCell ref="A5:G5"/>
    <mergeCell ref="A4:B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7.xml><?xml version="1.0" encoding="utf-8"?>
<worksheet xmlns="http://schemas.openxmlformats.org/spreadsheetml/2006/main" xmlns:r="http://schemas.openxmlformats.org/officeDocument/2006/relationships">
  <sheetPr codeName="Sheet32">
    <tabColor rgb="FF7030A0"/>
  </sheetPr>
  <dimension ref="A1:F44"/>
  <sheetViews>
    <sheetView workbookViewId="0">
      <selection activeCell="P24" sqref="P24"/>
    </sheetView>
  </sheetViews>
  <sheetFormatPr defaultRowHeight="12.75"/>
  <cols>
    <col min="1" max="1" width="8.42578125" customWidth="1"/>
    <col min="2" max="2" width="28" customWidth="1"/>
    <col min="3" max="3" width="17" customWidth="1"/>
    <col min="4" max="4" width="11.7109375" customWidth="1"/>
    <col min="5" max="5" width="13.7109375" customWidth="1"/>
    <col min="6" max="6" width="14.5703125" customWidth="1"/>
  </cols>
  <sheetData>
    <row r="1" spans="1:6" ht="18.75">
      <c r="A1" s="1338" t="str">
        <f>MASTER!C6</f>
        <v>Jh ckyd`".k fo/kk Hkou jktdh; mPp ek/;fed fo|ky; dkadjksyh ftyk &amp; jktleUn</v>
      </c>
      <c r="B1" s="1338"/>
      <c r="C1" s="1338"/>
      <c r="D1" s="1338"/>
      <c r="E1" s="1338"/>
      <c r="F1" s="1338"/>
    </row>
    <row r="2" spans="1:6" ht="20.25" hidden="1">
      <c r="A2" s="1341" t="s">
        <v>1581</v>
      </c>
      <c r="B2" s="1341"/>
      <c r="C2" s="1341"/>
      <c r="D2" s="1341"/>
      <c r="E2" s="1341"/>
      <c r="F2" s="1341"/>
    </row>
    <row r="3" spans="1:6" ht="20.25">
      <c r="A3" s="1212" t="s">
        <v>450</v>
      </c>
      <c r="B3" s="1212"/>
      <c r="C3" s="1212"/>
      <c r="D3" s="1212"/>
      <c r="E3" s="1212"/>
      <c r="F3" s="1212"/>
    </row>
    <row r="4" spans="1:6" s="144" customFormat="1" ht="82.5" customHeight="1">
      <c r="A4" s="1342" t="s">
        <v>1579</v>
      </c>
      <c r="B4" s="1342"/>
      <c r="C4" s="1342"/>
      <c r="D4" s="1342"/>
      <c r="E4" s="1342"/>
      <c r="F4" s="1342"/>
    </row>
    <row r="5" spans="1:6" ht="62.25" customHeight="1">
      <c r="A5" s="191" t="s">
        <v>722</v>
      </c>
      <c r="B5" s="191" t="s">
        <v>728</v>
      </c>
      <c r="C5" s="191" t="s">
        <v>7</v>
      </c>
      <c r="D5" s="744" t="s">
        <v>1580</v>
      </c>
      <c r="E5" s="201" t="s">
        <v>729</v>
      </c>
      <c r="F5" s="191" t="s">
        <v>730</v>
      </c>
    </row>
    <row r="6" spans="1:6" ht="20.100000000000001" customHeight="1">
      <c r="A6" s="745">
        <v>1</v>
      </c>
      <c r="B6" s="746" t="str">
        <f>MASTER!B13</f>
        <v>Jh izeksn dqekj ikyhoky</v>
      </c>
      <c r="C6" s="747" t="str">
        <f>MASTER!C13</f>
        <v>प्रधानाचार्य</v>
      </c>
      <c r="D6" s="745">
        <f>[1]MAN!G21</f>
        <v>71300</v>
      </c>
      <c r="E6" s="748" t="str">
        <f>MASTER!D13</f>
        <v>L - 16</v>
      </c>
      <c r="F6" s="749">
        <v>6774</v>
      </c>
    </row>
    <row r="7" spans="1:6" ht="20.100000000000001" customHeight="1">
      <c r="A7" s="745">
        <v>2</v>
      </c>
      <c r="B7" s="746" t="str">
        <f>MASTER!B14</f>
        <v>Jh 'kadj yky pkS/kjh</v>
      </c>
      <c r="C7" s="747" t="str">
        <f>MASTER!C14</f>
        <v>व्याख्याता स्कूल(शिक्षा)</v>
      </c>
      <c r="D7" s="745">
        <f>[1]MAN!G21</f>
        <v>71300</v>
      </c>
      <c r="E7" s="748" t="str">
        <f>MASTER!D14</f>
        <v>L - 13</v>
      </c>
      <c r="F7" s="749">
        <v>6774</v>
      </c>
    </row>
    <row r="8" spans="1:6" ht="20.100000000000001" customHeight="1">
      <c r="A8" s="745">
        <v>3</v>
      </c>
      <c r="B8" s="746" t="str">
        <f>MASTER!B15</f>
        <v>Jh ';ke lqUnj lkyoh</v>
      </c>
      <c r="C8" s="747" t="str">
        <f>MASTER!C15</f>
        <v>व्याख्याता स्कूल(शिक्षा)</v>
      </c>
      <c r="D8" s="745">
        <f>[1]MAN!G18</f>
        <v>63100</v>
      </c>
      <c r="E8" s="748" t="str">
        <f>MASTER!D15</f>
        <v>L - 12</v>
      </c>
      <c r="F8" s="749">
        <v>6774</v>
      </c>
    </row>
    <row r="9" spans="1:6" ht="20.100000000000001" customHeight="1">
      <c r="A9" s="745">
        <v>4</v>
      </c>
      <c r="B9" s="746" t="str">
        <f>MASTER!B16</f>
        <v>Jh e/kqlwnu vkpk;Z</v>
      </c>
      <c r="C9" s="747" t="str">
        <f>MASTER!C16</f>
        <v>व्याख्याता स्कूल(शिक्षा)</v>
      </c>
      <c r="D9" s="745">
        <v>52900</v>
      </c>
      <c r="E9" s="748" t="str">
        <f>MASTER!D16</f>
        <v>L - 12</v>
      </c>
      <c r="F9" s="749">
        <v>6774</v>
      </c>
    </row>
    <row r="10" spans="1:6" ht="20.100000000000001" customHeight="1">
      <c r="A10" s="745">
        <v>5</v>
      </c>
      <c r="B10" s="746" t="str">
        <f>MASTER!B17</f>
        <v>Jh dSyk'k pUnz lkaphgj</v>
      </c>
      <c r="C10" s="747" t="str">
        <f>MASTER!C17</f>
        <v>वरिष्ठ अध्यापक</v>
      </c>
      <c r="D10" s="745">
        <f>[1]MAN!G26</f>
        <v>73200</v>
      </c>
      <c r="E10" s="748" t="str">
        <f>MASTER!D17</f>
        <v>L - 13</v>
      </c>
      <c r="F10" s="749">
        <v>6774</v>
      </c>
    </row>
    <row r="11" spans="1:6" ht="20.100000000000001" customHeight="1">
      <c r="A11" s="745">
        <v>6</v>
      </c>
      <c r="B11" s="746" t="str">
        <f>MASTER!B18</f>
        <v>Jh Hkxorh yky luk&lt;;</v>
      </c>
      <c r="C11" s="747" t="str">
        <f>MASTER!C18</f>
        <v>सहायक प्रशासनिक अधिकारी</v>
      </c>
      <c r="D11" s="745">
        <f>[1]MAN!G25</f>
        <v>63100</v>
      </c>
      <c r="E11" s="748" t="str">
        <f>MASTER!D18</f>
        <v>L - 11</v>
      </c>
      <c r="F11" s="749">
        <v>6774</v>
      </c>
    </row>
    <row r="12" spans="1:6" ht="20.100000000000001" customHeight="1">
      <c r="A12" s="745">
        <v>7</v>
      </c>
      <c r="B12" s="746" t="str">
        <f>MASTER!B19</f>
        <v>Jherh uhyw f=osnh</v>
      </c>
      <c r="C12" s="747" t="str">
        <f>MASTER!C19</f>
        <v>वरिष्ठ सहायक</v>
      </c>
      <c r="D12" s="745">
        <f>[1]MAN!G27</f>
        <v>71100</v>
      </c>
      <c r="E12" s="748" t="str">
        <f>MASTER!D19</f>
        <v>L - 8</v>
      </c>
      <c r="F12" s="749">
        <v>6774</v>
      </c>
    </row>
    <row r="13" spans="1:6" ht="20.100000000000001" customHeight="1">
      <c r="A13" s="745">
        <v>8</v>
      </c>
      <c r="B13" s="746">
        <f>MASTER!B20</f>
        <v>0</v>
      </c>
      <c r="C13" s="747">
        <f>MASTER!C20</f>
        <v>0</v>
      </c>
      <c r="D13" s="745">
        <f>[1]MAN!G28</f>
        <v>57200</v>
      </c>
      <c r="E13" s="748">
        <f>MASTER!D20</f>
        <v>0</v>
      </c>
      <c r="F13" s="749">
        <v>6774</v>
      </c>
    </row>
    <row r="14" spans="1:6" ht="20.100000000000001" customHeight="1">
      <c r="A14" s="745">
        <v>9</v>
      </c>
      <c r="B14" s="746">
        <f>MASTER!B21</f>
        <v>0</v>
      </c>
      <c r="C14" s="747">
        <f>MASTER!C21</f>
        <v>0</v>
      </c>
      <c r="D14" s="745">
        <f>[1]MAN!G29</f>
        <v>36400</v>
      </c>
      <c r="E14" s="748">
        <f>MASTER!D21</f>
        <v>0</v>
      </c>
      <c r="F14" s="749">
        <v>6774</v>
      </c>
    </row>
    <row r="15" spans="1:6" ht="20.100000000000001" customHeight="1">
      <c r="A15" s="745">
        <v>10</v>
      </c>
      <c r="B15" s="746">
        <f>MASTER!B22</f>
        <v>0</v>
      </c>
      <c r="C15" s="747">
        <f>MASTER!C22</f>
        <v>0</v>
      </c>
      <c r="D15" s="745">
        <f>[1]MAN!G30</f>
        <v>35700</v>
      </c>
      <c r="E15" s="748">
        <f>MASTER!D22</f>
        <v>0</v>
      </c>
      <c r="F15" s="749">
        <v>6774</v>
      </c>
    </row>
    <row r="16" spans="1:6" ht="20.100000000000001" customHeight="1">
      <c r="A16" s="745">
        <v>11</v>
      </c>
      <c r="B16" s="746">
        <f>MASTER!B23</f>
        <v>0</v>
      </c>
      <c r="C16" s="747">
        <f>MASTER!C23</f>
        <v>0</v>
      </c>
      <c r="D16" s="745">
        <f>[1]MAN!G31</f>
        <v>32000</v>
      </c>
      <c r="E16" s="748">
        <f>MASTER!D23</f>
        <v>0</v>
      </c>
      <c r="F16" s="749">
        <v>6774</v>
      </c>
    </row>
    <row r="17" spans="1:6" ht="20.100000000000001" customHeight="1">
      <c r="A17" s="745">
        <v>12</v>
      </c>
      <c r="B17" s="746">
        <f>MASTER!B24</f>
        <v>0</v>
      </c>
      <c r="C17" s="747">
        <f>MASTER!C24</f>
        <v>0</v>
      </c>
      <c r="D17" s="745">
        <f>[1]MAN!G32</f>
        <v>21100</v>
      </c>
      <c r="E17" s="748">
        <f>MASTER!D24</f>
        <v>0</v>
      </c>
      <c r="F17" s="749">
        <v>6774</v>
      </c>
    </row>
    <row r="18" spans="1:6" ht="20.100000000000001" customHeight="1">
      <c r="A18" s="745">
        <v>13</v>
      </c>
      <c r="B18" s="746">
        <f>MASTER!B25</f>
        <v>0</v>
      </c>
      <c r="C18" s="747">
        <f>MASTER!C25</f>
        <v>0</v>
      </c>
      <c r="D18" s="745">
        <f>[1]MAN!G33</f>
        <v>19300</v>
      </c>
      <c r="E18" s="748">
        <f>MASTER!D25</f>
        <v>0</v>
      </c>
      <c r="F18" s="749">
        <v>6774</v>
      </c>
    </row>
    <row r="19" spans="1:6" ht="20.100000000000001" customHeight="1">
      <c r="A19" s="745">
        <v>14</v>
      </c>
      <c r="B19" s="746">
        <f>MASTER!B26</f>
        <v>0</v>
      </c>
      <c r="C19" s="747">
        <f>MASTER!C26</f>
        <v>0</v>
      </c>
      <c r="D19" s="745">
        <f>[1]MAN!G34</f>
        <v>77900</v>
      </c>
      <c r="E19" s="748">
        <f>MASTER!D26</f>
        <v>0</v>
      </c>
      <c r="F19" s="749">
        <v>6774</v>
      </c>
    </row>
    <row r="20" spans="1:6" ht="20.100000000000001" customHeight="1">
      <c r="A20" s="750"/>
      <c r="B20" s="751" t="s">
        <v>731</v>
      </c>
      <c r="C20" s="750"/>
      <c r="D20" s="750"/>
      <c r="E20" s="752"/>
      <c r="F20" s="753">
        <f>SUM(F6:F19)</f>
        <v>94836</v>
      </c>
    </row>
    <row r="21" spans="1:6" ht="20.100000000000001" customHeight="1">
      <c r="A21" s="754"/>
      <c r="B21" s="1339" t="s">
        <v>732</v>
      </c>
      <c r="C21" s="1339"/>
      <c r="D21" s="1339"/>
      <c r="E21" s="1339"/>
      <c r="F21" s="1339"/>
    </row>
    <row r="22" spans="1:6" ht="20.100000000000001" customHeight="1">
      <c r="A22" s="14"/>
      <c r="B22" s="202"/>
      <c r="C22" s="202"/>
      <c r="D22" s="202"/>
      <c r="E22" s="202"/>
      <c r="F22" s="202"/>
    </row>
    <row r="23" spans="1:6" s="144" customFormat="1" ht="20.100000000000001" customHeight="1">
      <c r="A23" s="14"/>
      <c r="B23" s="202"/>
      <c r="C23" s="202"/>
      <c r="D23" s="1340" t="str">
        <f>MASTER!C7</f>
        <v>iz/kkukpk;Z</v>
      </c>
      <c r="E23" s="1340"/>
      <c r="F23" s="1340"/>
    </row>
    <row r="24" spans="1:6" ht="20.100000000000001" customHeight="1">
      <c r="A24" s="197"/>
      <c r="B24" s="197"/>
      <c r="C24" s="197"/>
      <c r="D24" s="1340" t="str">
        <f>MASTER!C8</f>
        <v xml:space="preserve">jktdh; mPp ek/;fed fo|ky; </v>
      </c>
      <c r="E24" s="1340"/>
      <c r="F24" s="1340"/>
    </row>
    <row r="25" spans="1:6" ht="20.100000000000001" customHeight="1">
      <c r="A25" s="197"/>
      <c r="B25" s="197"/>
      <c r="C25" s="197"/>
      <c r="D25" s="1340" t="str">
        <f>MASTER!C9</f>
        <v>dkadjksyh ftyk &amp; jktleUn</v>
      </c>
      <c r="E25" s="1340"/>
      <c r="F25" s="1340"/>
    </row>
    <row r="26" spans="1:6" ht="20.100000000000001" customHeight="1">
      <c r="A26" s="21" t="str">
        <f>A2</f>
        <v>Øekad %&amp; jkmekfo@dkadjksyh@Qk&amp;103@laLFkkiu@2020&amp;21@151    fnaukd %&amp;19-10-2021</v>
      </c>
      <c r="B26" s="21"/>
      <c r="C26" s="21"/>
      <c r="D26" s="21"/>
      <c r="E26" s="21"/>
      <c r="F26" s="21"/>
    </row>
    <row r="27" spans="1:6" ht="20.100000000000001" customHeight="1">
      <c r="A27" s="14" t="s">
        <v>718</v>
      </c>
      <c r="B27" s="14"/>
      <c r="C27" s="14"/>
      <c r="D27" s="14"/>
      <c r="E27" s="14"/>
      <c r="F27" s="14"/>
    </row>
    <row r="28" spans="1:6" ht="20.100000000000001" customHeight="1">
      <c r="A28" s="14">
        <v>1</v>
      </c>
      <c r="B28" s="14" t="s">
        <v>1582</v>
      </c>
      <c r="C28" s="1028" t="str">
        <f>MASTER!G10</f>
        <v>jktleUn ftyk &amp; jktleUn</v>
      </c>
      <c r="D28" s="1027"/>
      <c r="E28" s="412"/>
      <c r="F28" s="14"/>
    </row>
    <row r="29" spans="1:6" ht="20.100000000000001" customHeight="1">
      <c r="A29" s="14">
        <v>2</v>
      </c>
      <c r="B29" s="14" t="s">
        <v>733</v>
      </c>
      <c r="C29" s="14"/>
      <c r="D29" s="14"/>
      <c r="E29" s="14"/>
      <c r="F29" s="14"/>
    </row>
    <row r="30" spans="1:6" ht="20.100000000000001" customHeight="1">
      <c r="A30" s="14">
        <v>3</v>
      </c>
      <c r="B30" s="14" t="s">
        <v>720</v>
      </c>
      <c r="C30" s="14"/>
      <c r="D30" s="14"/>
      <c r="E30" s="14"/>
      <c r="F30" s="14"/>
    </row>
    <row r="31" spans="1:6" ht="20.100000000000001" customHeight="1">
      <c r="A31" s="14">
        <v>4</v>
      </c>
      <c r="B31" s="14" t="s">
        <v>721</v>
      </c>
      <c r="C31" s="14"/>
      <c r="D31" s="14"/>
      <c r="E31" s="14"/>
      <c r="F31" s="14"/>
    </row>
    <row r="32" spans="1:6" ht="20.100000000000001" customHeight="1">
      <c r="A32" s="14"/>
      <c r="B32" s="14"/>
      <c r="C32" s="14"/>
      <c r="D32" s="1212" t="str">
        <f>D23</f>
        <v>iz/kkukpk;Z</v>
      </c>
      <c r="E32" s="1212"/>
      <c r="F32" s="1212"/>
    </row>
    <row r="33" spans="4:6" ht="20.100000000000001" customHeight="1">
      <c r="D33" s="1212" t="str">
        <f t="shared" ref="D33:D34" si="0">D24</f>
        <v xml:space="preserve">jktdh; mPp ek/;fed fo|ky; </v>
      </c>
      <c r="E33" s="1212"/>
      <c r="F33" s="1212"/>
    </row>
    <row r="34" spans="4:6" ht="20.100000000000001" customHeight="1">
      <c r="D34" s="1212" t="str">
        <f t="shared" si="0"/>
        <v>dkadjksyh ftyk &amp; jktleUn</v>
      </c>
      <c r="E34" s="1212"/>
      <c r="F34" s="1212"/>
    </row>
    <row r="35" spans="4:6" ht="20.100000000000001" customHeight="1"/>
    <row r="36" spans="4:6" ht="20.100000000000001" customHeight="1"/>
    <row r="37" spans="4:6" ht="20.100000000000001" customHeight="1"/>
    <row r="38" spans="4:6" ht="20.100000000000001" customHeight="1"/>
    <row r="39" spans="4:6" ht="20.100000000000001" customHeight="1"/>
    <row r="40" spans="4:6" ht="20.100000000000001" customHeight="1"/>
    <row r="41" spans="4:6" ht="20.100000000000001" customHeight="1"/>
    <row r="42" spans="4:6" ht="20.100000000000001" customHeight="1"/>
    <row r="43" spans="4:6" ht="20.100000000000001" customHeight="1"/>
    <row r="44" spans="4:6" ht="20.100000000000001" customHeight="1"/>
  </sheetData>
  <sheetProtection password="A581" sheet="1" objects="1" scenarios="1" formatCells="0" formatColumns="0" formatRows="0" insertColumns="0" insertRows="0" insertHyperlinks="0" deleteColumns="0" deleteRows="0" selectLockedCells="1" sort="0" autoFilter="0" pivotTables="0"/>
  <mergeCells count="11">
    <mergeCell ref="D34:F34"/>
    <mergeCell ref="D24:F24"/>
    <mergeCell ref="D32:F32"/>
    <mergeCell ref="D33:F33"/>
    <mergeCell ref="D25:F25"/>
    <mergeCell ref="A1:F1"/>
    <mergeCell ref="A3:F3"/>
    <mergeCell ref="B21:F21"/>
    <mergeCell ref="D23:F23"/>
    <mergeCell ref="A2:F2"/>
    <mergeCell ref="A4:F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8.xml><?xml version="1.0" encoding="utf-8"?>
<worksheet xmlns="http://schemas.openxmlformats.org/spreadsheetml/2006/main" xmlns:r="http://schemas.openxmlformats.org/officeDocument/2006/relationships">
  <sheetPr codeName="Sheet21">
    <tabColor rgb="FF7030A0"/>
  </sheetPr>
  <dimension ref="A1:F34"/>
  <sheetViews>
    <sheetView workbookViewId="0">
      <selection activeCell="A17" sqref="A17"/>
    </sheetView>
  </sheetViews>
  <sheetFormatPr defaultRowHeight="12.75"/>
  <cols>
    <col min="1" max="1" width="15.42578125" customWidth="1"/>
    <col min="2" max="2" width="10.140625" customWidth="1"/>
    <col min="3" max="3" width="13.42578125" customWidth="1"/>
    <col min="4" max="4" width="16.5703125" customWidth="1"/>
    <col min="5" max="5" width="11.140625" customWidth="1"/>
    <col min="6" max="6" width="19.85546875" customWidth="1"/>
  </cols>
  <sheetData>
    <row r="1" spans="1:6" ht="18.75">
      <c r="A1" s="1216" t="s">
        <v>1240</v>
      </c>
      <c r="B1" s="1216"/>
      <c r="C1" s="1353"/>
      <c r="D1" s="703">
        <v>1</v>
      </c>
    </row>
    <row r="3" spans="1:6" ht="18.75">
      <c r="A3" s="1355" t="str">
        <f>MASTER!C6</f>
        <v>Jh ckyd`".k fo/kk Hkou jktdh; mPp ek/;fed fo|ky; dkadjksyh ftyk &amp; jktleUn</v>
      </c>
      <c r="B3" s="1355"/>
      <c r="C3" s="1355"/>
      <c r="D3" s="1355"/>
      <c r="E3" s="1355"/>
      <c r="F3" s="1355"/>
    </row>
    <row r="4" spans="1:6" ht="15.75">
      <c r="A4" s="1"/>
      <c r="B4" s="1"/>
      <c r="C4" s="1"/>
      <c r="D4" s="1"/>
      <c r="E4" s="1"/>
      <c r="F4" s="1"/>
    </row>
    <row r="5" spans="1:6" ht="20.25">
      <c r="A5" s="1356" t="s">
        <v>524</v>
      </c>
      <c r="B5" s="1356"/>
      <c r="C5" s="1356"/>
      <c r="D5" s="1356"/>
      <c r="E5" s="1356"/>
      <c r="F5" s="1356"/>
    </row>
    <row r="6" spans="1:6" ht="15.75">
      <c r="A6" s="1"/>
      <c r="B6" s="1"/>
      <c r="C6" s="1"/>
      <c r="D6" s="1"/>
      <c r="E6" s="1"/>
      <c r="F6" s="1"/>
    </row>
    <row r="7" spans="1:6" ht="23.1" customHeight="1">
      <c r="A7" s="1354" t="s">
        <v>1518</v>
      </c>
      <c r="B7" s="1354"/>
      <c r="C7" s="1354"/>
      <c r="D7" s="1354"/>
      <c r="E7" s="1354"/>
      <c r="F7" s="1354"/>
    </row>
    <row r="8" spans="1:6" s="144" customFormat="1" ht="23.1" customHeight="1">
      <c r="A8" s="1354" t="s">
        <v>1519</v>
      </c>
      <c r="B8" s="1354"/>
      <c r="C8" s="1354"/>
      <c r="D8" s="1354"/>
      <c r="E8" s="1354"/>
      <c r="F8" s="1354"/>
    </row>
    <row r="9" spans="1:6" s="144" customFormat="1" ht="23.1" customHeight="1">
      <c r="A9" s="755" t="s">
        <v>1821</v>
      </c>
      <c r="B9" s="755"/>
      <c r="C9" s="1344" t="str">
        <f>(INDEX(MASTER!B13:B47,MATCH('PRMOTION PAY ORDER LEC'!D1,MASTER!A13:A47,0)))</f>
        <v>Jh izeksn dqekj ikyhoky</v>
      </c>
      <c r="D9" s="1344"/>
      <c r="E9" s="529" t="s">
        <v>1826</v>
      </c>
      <c r="F9" s="755" t="s">
        <v>1827</v>
      </c>
    </row>
    <row r="10" spans="1:6" s="144" customFormat="1" ht="27.75" customHeight="1">
      <c r="A10" s="1347" t="s">
        <v>1823</v>
      </c>
      <c r="B10" s="1347"/>
      <c r="C10" s="423" t="s">
        <v>1824</v>
      </c>
      <c r="D10" s="423"/>
      <c r="E10" s="423"/>
      <c r="F10" s="423"/>
    </row>
    <row r="11" spans="1:6" s="144" customFormat="1" ht="29.25" customHeight="1">
      <c r="A11" s="1346" t="s">
        <v>1825</v>
      </c>
      <c r="B11" s="1346"/>
      <c r="C11" s="1346"/>
      <c r="D11" s="1346"/>
      <c r="E11" s="1346"/>
      <c r="F11" s="1346"/>
    </row>
    <row r="12" spans="1:6" s="144" customFormat="1" ht="23.1" customHeight="1">
      <c r="A12" s="378"/>
      <c r="B12" s="378"/>
      <c r="C12" s="176"/>
      <c r="D12" s="377"/>
      <c r="E12" s="377"/>
      <c r="F12" s="377"/>
    </row>
    <row r="13" spans="1:6" ht="23.1" customHeight="1">
      <c r="A13" s="1348" t="s">
        <v>525</v>
      </c>
      <c r="B13" s="1349"/>
      <c r="C13" s="1350" t="s">
        <v>526</v>
      </c>
      <c r="D13" s="1348" t="s">
        <v>527</v>
      </c>
      <c r="E13" s="1349"/>
      <c r="F13" s="1352" t="s">
        <v>528</v>
      </c>
    </row>
    <row r="14" spans="1:6" ht="53.25" customHeight="1">
      <c r="A14" s="178" t="s">
        <v>529</v>
      </c>
      <c r="B14" s="178" t="s">
        <v>39</v>
      </c>
      <c r="C14" s="1351"/>
      <c r="D14" s="178" t="s">
        <v>529</v>
      </c>
      <c r="E14" s="178" t="s">
        <v>39</v>
      </c>
      <c r="F14" s="1352"/>
    </row>
    <row r="15" spans="1:6" ht="23.1" customHeight="1">
      <c r="A15" s="756" t="s">
        <v>530</v>
      </c>
      <c r="B15" s="756">
        <v>49300</v>
      </c>
      <c r="C15" s="757">
        <v>43358</v>
      </c>
      <c r="D15" s="756" t="s">
        <v>531</v>
      </c>
      <c r="E15" s="756">
        <v>51400</v>
      </c>
      <c r="F15" s="758" t="s">
        <v>532</v>
      </c>
    </row>
    <row r="16" spans="1:6" s="144" customFormat="1" ht="23.1" customHeight="1">
      <c r="A16" s="756"/>
      <c r="B16" s="756"/>
      <c r="C16" s="757"/>
      <c r="D16" s="756"/>
      <c r="E16" s="756"/>
      <c r="F16" s="758" t="s">
        <v>1520</v>
      </c>
    </row>
    <row r="17" spans="1:6" s="144" customFormat="1" ht="23.1" customHeight="1">
      <c r="A17" s="756"/>
      <c r="B17" s="756"/>
      <c r="C17" s="757"/>
      <c r="D17" s="756"/>
      <c r="E17" s="756"/>
      <c r="F17" s="758" t="s">
        <v>1520</v>
      </c>
    </row>
    <row r="18" spans="1:6" ht="23.1" customHeight="1">
      <c r="A18" s="386" t="s">
        <v>1521</v>
      </c>
      <c r="B18" s="1"/>
      <c r="C18" s="1"/>
      <c r="D18" s="759">
        <v>44378</v>
      </c>
      <c r="E18" s="386" t="s">
        <v>1522</v>
      </c>
      <c r="F18" s="1"/>
    </row>
    <row r="19" spans="1:6" ht="23.1" customHeight="1">
      <c r="A19" s="1"/>
      <c r="B19" s="1"/>
      <c r="C19" s="1"/>
      <c r="D19" s="1"/>
      <c r="E19" s="141"/>
      <c r="F19" s="141"/>
    </row>
    <row r="20" spans="1:6" ht="23.1" customHeight="1">
      <c r="A20" s="1"/>
      <c r="B20" s="1"/>
      <c r="C20" s="1"/>
      <c r="D20" s="1343" t="str">
        <f>MASTER!C7</f>
        <v>iz/kkukpk;Z</v>
      </c>
      <c r="E20" s="1343"/>
      <c r="F20" s="1343"/>
    </row>
    <row r="21" spans="1:6" ht="23.1" customHeight="1">
      <c r="A21" s="1"/>
      <c r="B21" s="1"/>
      <c r="C21" s="1"/>
      <c r="D21" s="1343" t="str">
        <f>MASTER!C8</f>
        <v xml:space="preserve">jktdh; mPp ek/;fed fo|ky; </v>
      </c>
      <c r="E21" s="1343"/>
      <c r="F21" s="1343"/>
    </row>
    <row r="22" spans="1:6" ht="23.1" customHeight="1">
      <c r="A22" s="1"/>
      <c r="B22" s="1"/>
      <c r="C22" s="1"/>
      <c r="D22" s="1343" t="str">
        <f>MASTER!C9</f>
        <v>dkadjksyh ftyk &amp; jktleUn</v>
      </c>
      <c r="E22" s="1343"/>
      <c r="F22" s="1343"/>
    </row>
    <row r="23" spans="1:6" ht="23.1" customHeight="1">
      <c r="A23" s="1"/>
      <c r="B23" s="1"/>
      <c r="C23" s="1"/>
      <c r="D23" s="1"/>
      <c r="E23" s="1"/>
      <c r="F23" s="1"/>
    </row>
    <row r="24" spans="1:6" ht="23.1" customHeight="1">
      <c r="A24" s="1345" t="s">
        <v>1820</v>
      </c>
      <c r="B24" s="1345"/>
      <c r="C24" s="1345"/>
      <c r="D24" s="1345"/>
      <c r="E24" s="1345"/>
      <c r="F24" s="1345"/>
    </row>
    <row r="25" spans="1:6" ht="23.1" customHeight="1">
      <c r="A25" s="386" t="s">
        <v>533</v>
      </c>
      <c r="B25" s="3"/>
      <c r="C25" s="3"/>
      <c r="D25" s="3"/>
      <c r="E25" s="3"/>
      <c r="F25" s="3"/>
    </row>
    <row r="26" spans="1:6" ht="23.1" customHeight="1">
      <c r="A26" s="386" t="s">
        <v>2669</v>
      </c>
      <c r="B26" s="3"/>
      <c r="C26" s="3"/>
      <c r="D26" s="3"/>
      <c r="E26" s="3"/>
      <c r="F26" s="3"/>
    </row>
    <row r="27" spans="1:6" ht="23.1" customHeight="1">
      <c r="A27" s="386" t="s">
        <v>1828</v>
      </c>
      <c r="B27" s="386" t="str">
        <f>C9</f>
        <v>Jh izeksn dqekj ikyhoky</v>
      </c>
      <c r="C27" s="386"/>
      <c r="D27" s="386" t="str">
        <f>A10</f>
        <v xml:space="preserve">izk/;kid </v>
      </c>
      <c r="E27" s="3"/>
      <c r="F27" s="3"/>
    </row>
    <row r="28" spans="1:6" ht="23.1" customHeight="1">
      <c r="A28" s="386" t="s">
        <v>1531</v>
      </c>
      <c r="B28" s="3"/>
      <c r="C28" s="3" t="str">
        <f>B27</f>
        <v>Jh izeksn dqekj ikyhoky</v>
      </c>
      <c r="D28" s="3"/>
      <c r="E28" s="3" t="str">
        <f>D27</f>
        <v xml:space="preserve">izk/;kid </v>
      </c>
      <c r="F28" s="3"/>
    </row>
    <row r="29" spans="1:6" ht="23.1" customHeight="1">
      <c r="A29" s="386" t="s">
        <v>534</v>
      </c>
      <c r="B29" s="3"/>
      <c r="C29" s="3"/>
      <c r="D29" s="3"/>
      <c r="E29" s="3"/>
      <c r="F29" s="3"/>
    </row>
    <row r="30" spans="1:6" ht="23.1" customHeight="1">
      <c r="A30" s="3"/>
      <c r="B30" s="3"/>
      <c r="C30" s="3"/>
      <c r="D30" s="1343" t="str">
        <f>D20</f>
        <v>iz/kkukpk;Z</v>
      </c>
      <c r="E30" s="1343"/>
      <c r="F30" s="1343"/>
    </row>
    <row r="31" spans="1:6" ht="23.1" customHeight="1">
      <c r="A31" s="3"/>
      <c r="B31" s="3"/>
      <c r="C31" s="3"/>
      <c r="D31" s="1343" t="str">
        <f t="shared" ref="D31:D32" si="0">D21</f>
        <v xml:space="preserve">jktdh; mPp ek/;fed fo|ky; </v>
      </c>
      <c r="E31" s="1343"/>
      <c r="F31" s="1343"/>
    </row>
    <row r="32" spans="1:6" ht="23.1" customHeight="1">
      <c r="A32" s="3"/>
      <c r="B32" s="3"/>
      <c r="C32" s="3"/>
      <c r="D32" s="1343" t="str">
        <f t="shared" si="0"/>
        <v>dkadjksyh ftyk &amp; jktleUn</v>
      </c>
      <c r="E32" s="1343"/>
      <c r="F32" s="1343"/>
    </row>
    <row r="33" ht="23.1" customHeight="1"/>
    <row r="34" ht="23.1" customHeight="1"/>
  </sheetData>
  <sheetProtection password="A581" sheet="1" objects="1" scenarios="1" formatCells="0" formatColumns="0" formatRows="0" insertColumns="0" insertRows="0" insertHyperlinks="0" deleteColumns="0" deleteRows="0" selectLockedCells="1" sort="0" autoFilter="0" pivotTables="0"/>
  <mergeCells count="19">
    <mergeCell ref="A1:C1"/>
    <mergeCell ref="A8:F8"/>
    <mergeCell ref="A3:F3"/>
    <mergeCell ref="A5:F5"/>
    <mergeCell ref="A7:F7"/>
    <mergeCell ref="D32:F32"/>
    <mergeCell ref="C9:D9"/>
    <mergeCell ref="D22:F22"/>
    <mergeCell ref="A24:F24"/>
    <mergeCell ref="D30:F30"/>
    <mergeCell ref="D31:F31"/>
    <mergeCell ref="A11:F11"/>
    <mergeCell ref="A10:B10"/>
    <mergeCell ref="D21:F21"/>
    <mergeCell ref="A13:B13"/>
    <mergeCell ref="C13:C14"/>
    <mergeCell ref="D13:E13"/>
    <mergeCell ref="F13:F14"/>
    <mergeCell ref="D20:F2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39.xml><?xml version="1.0" encoding="utf-8"?>
<worksheet xmlns="http://schemas.openxmlformats.org/spreadsheetml/2006/main" xmlns:r="http://schemas.openxmlformats.org/officeDocument/2006/relationships">
  <sheetPr codeName="Sheet22">
    <tabColor rgb="FF7030A0"/>
  </sheetPr>
  <dimension ref="A1:H38"/>
  <sheetViews>
    <sheetView topLeftCell="A10" workbookViewId="0">
      <selection activeCell="P24" sqref="P24"/>
    </sheetView>
  </sheetViews>
  <sheetFormatPr defaultRowHeight="12.75"/>
  <cols>
    <col min="2" max="2" width="9.42578125" customWidth="1"/>
    <col min="3" max="3" width="10.140625" customWidth="1"/>
    <col min="4" max="4" width="13.42578125" customWidth="1"/>
    <col min="8" max="8" width="15.85546875" customWidth="1"/>
  </cols>
  <sheetData>
    <row r="1" spans="1:8" ht="18.75">
      <c r="A1" s="1250" t="s">
        <v>1240</v>
      </c>
      <c r="B1" s="1250"/>
      <c r="C1" s="1250"/>
      <c r="D1" s="1364"/>
      <c r="E1" s="703">
        <v>2</v>
      </c>
    </row>
    <row r="2" spans="1:8" ht="23.25">
      <c r="A2" s="1357" t="s">
        <v>535</v>
      </c>
      <c r="B2" s="1357"/>
      <c r="C2" s="1357"/>
      <c r="D2" s="1357"/>
      <c r="E2" s="1357"/>
      <c r="F2" s="1357"/>
      <c r="G2" s="1357"/>
      <c r="H2" s="1357"/>
    </row>
    <row r="3" spans="1:8" ht="8.25" customHeight="1">
      <c r="A3" s="1"/>
      <c r="B3" s="1"/>
      <c r="C3" s="1"/>
      <c r="D3" s="1"/>
      <c r="E3" s="1"/>
      <c r="F3" s="1"/>
      <c r="G3" s="1"/>
      <c r="H3" s="1"/>
    </row>
    <row r="4" spans="1:8" ht="18.75">
      <c r="A4" s="1355" t="s">
        <v>524</v>
      </c>
      <c r="B4" s="1355"/>
      <c r="C4" s="1355"/>
      <c r="D4" s="1355"/>
      <c r="E4" s="1355"/>
      <c r="F4" s="1355"/>
      <c r="G4" s="1355"/>
      <c r="H4" s="1355"/>
    </row>
    <row r="5" spans="1:8" ht="9.75" customHeight="1">
      <c r="A5" s="1"/>
      <c r="B5" s="1"/>
      <c r="C5" s="1"/>
      <c r="D5" s="1"/>
      <c r="E5" s="1"/>
      <c r="F5" s="1"/>
      <c r="G5" s="1"/>
      <c r="H5" s="1"/>
    </row>
    <row r="6" spans="1:8" ht="24.95" customHeight="1">
      <c r="A6" s="1354" t="s">
        <v>1524</v>
      </c>
      <c r="B6" s="1354"/>
      <c r="C6" s="1354"/>
      <c r="D6" s="1354"/>
      <c r="E6" s="1354"/>
      <c r="F6" s="1354"/>
      <c r="G6" s="1354"/>
      <c r="H6" s="1354"/>
    </row>
    <row r="7" spans="1:8" s="144" customFormat="1" ht="24.95" customHeight="1">
      <c r="A7" s="1359" t="s">
        <v>1525</v>
      </c>
      <c r="B7" s="1359"/>
      <c r="C7" s="1359"/>
      <c r="D7" s="1359"/>
      <c r="E7" s="1359"/>
      <c r="F7" s="1359"/>
      <c r="G7" s="1359"/>
      <c r="H7" s="1359"/>
    </row>
    <row r="8" spans="1:8" s="144" customFormat="1" ht="24.95" customHeight="1">
      <c r="A8" s="1354" t="s">
        <v>1526</v>
      </c>
      <c r="B8" s="1354"/>
      <c r="C8" s="1354"/>
      <c r="D8" s="1354"/>
      <c r="E8" s="1354"/>
      <c r="F8" s="1354"/>
      <c r="G8" s="1354"/>
      <c r="H8" s="1354"/>
    </row>
    <row r="9" spans="1:8" s="144" customFormat="1" ht="40.5" customHeight="1">
      <c r="A9" s="1360" t="s">
        <v>1527</v>
      </c>
      <c r="B9" s="1360"/>
      <c r="C9" s="1360"/>
      <c r="D9" s="1360"/>
      <c r="E9" s="1360"/>
      <c r="F9" s="1360"/>
      <c r="G9" s="1360"/>
      <c r="H9" s="1360"/>
    </row>
    <row r="10" spans="1:8" ht="18.75">
      <c r="A10" s="1344" t="str">
        <f>(INDEX(MASTER!B13:B47,MATCH('PRAMOTION PAY ORDER ST'!E1,MASTER!A13:A47,0)))</f>
        <v>Jh 'kadj yky pkS/kjh</v>
      </c>
      <c r="B10" s="1344"/>
      <c r="C10" s="1344"/>
      <c r="D10" s="1362" t="str">
        <f>(INDEX(MASTER!C13:C47,MATCH('PRAMOTION PAY ORDER ST'!E1,MASTER!A13:A47,0)))</f>
        <v>व्याख्याता स्कूल(शिक्षा)</v>
      </c>
      <c r="E10" s="1362"/>
      <c r="F10" s="1362"/>
      <c r="G10" s="177"/>
      <c r="H10" s="177"/>
    </row>
    <row r="11" spans="1:8" s="144" customFormat="1" ht="18.75">
      <c r="A11" s="138"/>
      <c r="B11" s="377"/>
      <c r="C11" s="377"/>
      <c r="D11" s="138"/>
      <c r="E11" s="377"/>
      <c r="F11" s="377"/>
      <c r="G11" s="377"/>
      <c r="H11" s="377"/>
    </row>
    <row r="12" spans="1:8" ht="18.75">
      <c r="A12" s="1352" t="s">
        <v>537</v>
      </c>
      <c r="B12" s="1352"/>
      <c r="C12" s="1352"/>
      <c r="D12" s="1358" t="s">
        <v>538</v>
      </c>
      <c r="E12" s="1352" t="s">
        <v>539</v>
      </c>
      <c r="F12" s="1352"/>
      <c r="G12" s="1352"/>
      <c r="H12" s="1352" t="s">
        <v>528</v>
      </c>
    </row>
    <row r="13" spans="1:8" ht="34.5" customHeight="1">
      <c r="A13" s="385" t="s">
        <v>39</v>
      </c>
      <c r="B13" s="385" t="s">
        <v>540</v>
      </c>
      <c r="C13" s="385" t="s">
        <v>83</v>
      </c>
      <c r="D13" s="1358"/>
      <c r="E13" s="385" t="s">
        <v>39</v>
      </c>
      <c r="F13" s="385" t="s">
        <v>540</v>
      </c>
      <c r="G13" s="385" t="s">
        <v>83</v>
      </c>
      <c r="H13" s="1352"/>
    </row>
    <row r="14" spans="1:8" ht="18.75">
      <c r="A14" s="699">
        <v>11550</v>
      </c>
      <c r="B14" s="699">
        <v>3200</v>
      </c>
      <c r="C14" s="699">
        <f>SUM(A14:B14)</f>
        <v>14750</v>
      </c>
      <c r="D14" s="760" t="s">
        <v>541</v>
      </c>
      <c r="E14" s="699">
        <v>11550</v>
      </c>
      <c r="F14" s="699">
        <v>3600</v>
      </c>
      <c r="G14" s="699">
        <f t="shared" ref="G14:G16" si="0">SUM(E14:F14)</f>
        <v>15150</v>
      </c>
      <c r="H14" s="761" t="s">
        <v>542</v>
      </c>
    </row>
    <row r="15" spans="1:8" ht="18.75">
      <c r="A15" s="1361" t="s">
        <v>543</v>
      </c>
      <c r="B15" s="1361"/>
      <c r="C15" s="1361"/>
      <c r="D15" s="760">
        <v>39630</v>
      </c>
      <c r="E15" s="699">
        <f t="shared" ref="E15:E16" si="1">ROUNDUP(ROUND(G14*3%,0),-1)+E14</f>
        <v>12010</v>
      </c>
      <c r="F15" s="699">
        <f t="shared" ref="F15:F17" si="2">F14</f>
        <v>3600</v>
      </c>
      <c r="G15" s="699">
        <f t="shared" si="0"/>
        <v>15610</v>
      </c>
      <c r="H15" s="761" t="s">
        <v>544</v>
      </c>
    </row>
    <row r="16" spans="1:8" ht="18.75">
      <c r="A16" s="699"/>
      <c r="B16" s="699"/>
      <c r="C16" s="699"/>
      <c r="D16" s="760">
        <v>39995</v>
      </c>
      <c r="E16" s="699">
        <f t="shared" si="1"/>
        <v>12480</v>
      </c>
      <c r="F16" s="699">
        <f t="shared" si="2"/>
        <v>3600</v>
      </c>
      <c r="G16" s="699">
        <f t="shared" si="0"/>
        <v>16080</v>
      </c>
      <c r="H16" s="761" t="s">
        <v>544</v>
      </c>
    </row>
    <row r="17" spans="1:8" ht="18.75">
      <c r="A17" s="699"/>
      <c r="B17" s="699"/>
      <c r="C17" s="699"/>
      <c r="D17" s="760" t="s">
        <v>545</v>
      </c>
      <c r="E17" s="699">
        <v>12480</v>
      </c>
      <c r="F17" s="699">
        <f t="shared" si="2"/>
        <v>3600</v>
      </c>
      <c r="G17" s="699">
        <f t="shared" ref="G17:G22" si="3">SUM(E17:F17)</f>
        <v>16080</v>
      </c>
      <c r="H17" s="761" t="s">
        <v>546</v>
      </c>
    </row>
    <row r="18" spans="1:8" ht="18.75">
      <c r="A18" s="699"/>
      <c r="B18" s="699"/>
      <c r="C18" s="699"/>
      <c r="D18" s="760" t="s">
        <v>547</v>
      </c>
      <c r="E18" s="699">
        <f>ROUNDUP(ROUND(G16*3%,0),-1)+E16</f>
        <v>12970</v>
      </c>
      <c r="F18" s="699">
        <v>4200</v>
      </c>
      <c r="G18" s="699">
        <f t="shared" si="3"/>
        <v>17170</v>
      </c>
      <c r="H18" s="761" t="s">
        <v>548</v>
      </c>
    </row>
    <row r="19" spans="1:8" ht="18.75">
      <c r="A19" s="699"/>
      <c r="B19" s="699"/>
      <c r="C19" s="699"/>
      <c r="D19" s="760">
        <v>40360</v>
      </c>
      <c r="E19" s="699">
        <f t="shared" ref="E19:E22" si="4">ROUNDUP(ROUND(G18*3%,0),-1)+E18</f>
        <v>13490</v>
      </c>
      <c r="F19" s="699">
        <v>4200</v>
      </c>
      <c r="G19" s="699">
        <f t="shared" si="3"/>
        <v>17690</v>
      </c>
      <c r="H19" s="761" t="s">
        <v>544</v>
      </c>
    </row>
    <row r="20" spans="1:8" ht="18.75">
      <c r="A20" s="699"/>
      <c r="B20" s="699"/>
      <c r="C20" s="699"/>
      <c r="D20" s="760">
        <v>40725</v>
      </c>
      <c r="E20" s="699">
        <f t="shared" si="4"/>
        <v>14030</v>
      </c>
      <c r="F20" s="699">
        <v>4200</v>
      </c>
      <c r="G20" s="699">
        <f t="shared" si="3"/>
        <v>18230</v>
      </c>
      <c r="H20" s="761" t="s">
        <v>544</v>
      </c>
    </row>
    <row r="21" spans="1:8" ht="18.75">
      <c r="A21" s="699"/>
      <c r="B21" s="699"/>
      <c r="C21" s="699"/>
      <c r="D21" s="760">
        <v>41091</v>
      </c>
      <c r="E21" s="699">
        <f t="shared" si="4"/>
        <v>14580</v>
      </c>
      <c r="F21" s="699">
        <v>4200</v>
      </c>
      <c r="G21" s="699">
        <f t="shared" si="3"/>
        <v>18780</v>
      </c>
      <c r="H21" s="761" t="s">
        <v>544</v>
      </c>
    </row>
    <row r="22" spans="1:8" ht="18.75">
      <c r="A22" s="699"/>
      <c r="B22" s="699"/>
      <c r="C22" s="699"/>
      <c r="D22" s="760">
        <v>41456</v>
      </c>
      <c r="E22" s="699">
        <f t="shared" si="4"/>
        <v>15150</v>
      </c>
      <c r="F22" s="699">
        <v>4800</v>
      </c>
      <c r="G22" s="699">
        <f t="shared" si="3"/>
        <v>19950</v>
      </c>
      <c r="H22" s="761" t="s">
        <v>544</v>
      </c>
    </row>
    <row r="23" spans="1:8" ht="15.75">
      <c r="A23" s="699"/>
      <c r="B23" s="699"/>
      <c r="C23" s="699"/>
      <c r="D23" s="763"/>
      <c r="E23" s="1361" t="s">
        <v>543</v>
      </c>
      <c r="F23" s="1361"/>
      <c r="G23" s="1361"/>
      <c r="H23" s="764"/>
    </row>
    <row r="24" spans="1:8" ht="20.25" customHeight="1">
      <c r="A24" s="3" t="s">
        <v>1528</v>
      </c>
      <c r="B24" s="1"/>
      <c r="C24" s="1"/>
      <c r="D24" s="765">
        <v>41821</v>
      </c>
      <c r="E24" s="3" t="s">
        <v>1529</v>
      </c>
      <c r="F24" s="3"/>
      <c r="G24" s="1"/>
      <c r="H24" s="1"/>
    </row>
    <row r="25" spans="1:8" ht="18.75">
      <c r="A25" s="1"/>
      <c r="B25" s="1"/>
      <c r="C25" s="1"/>
      <c r="D25" s="1"/>
      <c r="E25" s="1"/>
      <c r="F25" s="1"/>
      <c r="G25" s="141"/>
      <c r="H25" s="141"/>
    </row>
    <row r="26" spans="1:8" ht="18.75">
      <c r="A26" s="1"/>
      <c r="B26" s="1"/>
      <c r="C26" s="1"/>
      <c r="D26" s="1"/>
      <c r="E26" s="1"/>
      <c r="F26" s="1343" t="str">
        <f>MASTER!$C$7</f>
        <v>iz/kkukpk;Z</v>
      </c>
      <c r="G26" s="1343"/>
      <c r="H26" s="1343"/>
    </row>
    <row r="27" spans="1:8" ht="18.75">
      <c r="A27" s="1"/>
      <c r="B27" s="1"/>
      <c r="C27" s="1"/>
      <c r="D27" s="1"/>
      <c r="E27" s="1"/>
      <c r="F27" s="1343" t="str">
        <f>MASTER!$C$8</f>
        <v xml:space="preserve">jktdh; mPp ek/;fed fo|ky; </v>
      </c>
      <c r="G27" s="1343"/>
      <c r="H27" s="1343"/>
    </row>
    <row r="28" spans="1:8" ht="18.75">
      <c r="A28" s="1"/>
      <c r="B28" s="1"/>
      <c r="C28" s="1"/>
      <c r="D28" s="1"/>
      <c r="E28" s="1"/>
      <c r="F28" s="1343" t="str">
        <f>MASTER!$C$9</f>
        <v>dkadjksyh ftyk &amp; jktleUn</v>
      </c>
      <c r="G28" s="1343"/>
      <c r="H28" s="1343"/>
    </row>
    <row r="29" spans="1:8" ht="15.75">
      <c r="A29" s="1"/>
      <c r="B29" s="1"/>
      <c r="C29" s="1"/>
      <c r="D29" s="1"/>
      <c r="E29" s="1"/>
      <c r="F29" s="1"/>
      <c r="G29" s="1"/>
      <c r="H29" s="1"/>
    </row>
    <row r="30" spans="1:8" ht="18.75">
      <c r="A30" s="1345" t="s">
        <v>1523</v>
      </c>
      <c r="B30" s="1345"/>
      <c r="C30" s="1345"/>
      <c r="D30" s="1345"/>
      <c r="E30" s="1345"/>
      <c r="F30" s="1345"/>
      <c r="G30" s="1345"/>
      <c r="H30" s="1345"/>
    </row>
    <row r="31" spans="1:8" ht="18.75">
      <c r="A31" s="3" t="s">
        <v>533</v>
      </c>
      <c r="B31" s="3"/>
      <c r="C31" s="3"/>
      <c r="D31" s="3"/>
      <c r="E31" s="3"/>
      <c r="F31" s="3"/>
      <c r="G31" s="3"/>
      <c r="H31" s="3"/>
    </row>
    <row r="32" spans="1:8" ht="18.75">
      <c r="A32" s="3" t="s">
        <v>1700</v>
      </c>
      <c r="B32" s="3"/>
      <c r="C32" s="3"/>
      <c r="D32" s="3"/>
      <c r="E32" s="3"/>
      <c r="F32" s="3"/>
      <c r="G32" s="3"/>
      <c r="H32" s="3"/>
    </row>
    <row r="33" spans="1:8" ht="18.75">
      <c r="A33" s="388" t="s">
        <v>1530</v>
      </c>
      <c r="B33" s="388"/>
      <c r="C33" s="388" t="str">
        <f>A10</f>
        <v>Jh 'kadj yky pkS/kjh</v>
      </c>
      <c r="D33" s="388"/>
      <c r="E33" s="1363" t="str">
        <f>D10</f>
        <v>व्याख्याता स्कूल(शिक्षा)</v>
      </c>
      <c r="F33" s="1363"/>
      <c r="G33" s="1363"/>
      <c r="H33" s="3"/>
    </row>
    <row r="34" spans="1:8" ht="18.75">
      <c r="A34" s="388" t="s">
        <v>1531</v>
      </c>
      <c r="B34" s="388"/>
      <c r="C34" s="388" t="str">
        <f>C33</f>
        <v>Jh 'kadj yky pkS/kjh</v>
      </c>
      <c r="D34" s="388"/>
      <c r="E34" s="1363" t="str">
        <f>D10</f>
        <v>व्याख्याता स्कूल(शिक्षा)</v>
      </c>
      <c r="F34" s="1363"/>
      <c r="G34" s="1363"/>
      <c r="H34" s="3"/>
    </row>
    <row r="35" spans="1:8" ht="18.75">
      <c r="A35" s="3" t="s">
        <v>549</v>
      </c>
      <c r="B35" s="3"/>
      <c r="C35" s="3"/>
      <c r="D35" s="3"/>
      <c r="E35" s="3"/>
      <c r="F35" s="3"/>
      <c r="G35" s="3"/>
      <c r="H35" s="3"/>
    </row>
    <row r="36" spans="1:8" ht="18.75">
      <c r="A36" s="3"/>
      <c r="B36" s="3"/>
      <c r="C36" s="3"/>
      <c r="D36" s="3"/>
      <c r="E36" s="3"/>
      <c r="F36" s="1343" t="str">
        <f>F26</f>
        <v>iz/kkukpk;Z</v>
      </c>
      <c r="G36" s="1343"/>
      <c r="H36" s="1343"/>
    </row>
    <row r="37" spans="1:8" ht="18.75">
      <c r="A37" s="3"/>
      <c r="B37" s="3"/>
      <c r="C37" s="3"/>
      <c r="D37" s="3"/>
      <c r="E37" s="3"/>
      <c r="F37" s="1343" t="str">
        <f t="shared" ref="F37:F38" si="5">F27</f>
        <v xml:space="preserve">jktdh; mPp ek/;fed fo|ky; </v>
      </c>
      <c r="G37" s="1343"/>
      <c r="H37" s="1343"/>
    </row>
    <row r="38" spans="1:8" ht="18.75">
      <c r="A38" s="3"/>
      <c r="B38" s="3"/>
      <c r="C38" s="3"/>
      <c r="D38" s="3"/>
      <c r="E38" s="3"/>
      <c r="F38" s="1343" t="str">
        <f t="shared" si="5"/>
        <v>dkadjksyh ftyk &amp; jktleUn</v>
      </c>
      <c r="G38" s="1343"/>
      <c r="H38" s="1343"/>
    </row>
  </sheetData>
  <sheetProtection password="A581" sheet="1" formatCells="0" formatColumns="0" formatRows="0" insertColumns="0" insertRows="0" insertHyperlinks="0" deleteColumns="0" deleteRows="0" selectLockedCells="1" sort="0" autoFilter="0" pivotTables="0"/>
  <mergeCells count="24">
    <mergeCell ref="D10:F10"/>
    <mergeCell ref="A10:C10"/>
    <mergeCell ref="E33:G33"/>
    <mergeCell ref="A1:D1"/>
    <mergeCell ref="F37:H37"/>
    <mergeCell ref="F28:H28"/>
    <mergeCell ref="F36:H36"/>
    <mergeCell ref="E34:G34"/>
    <mergeCell ref="F38:H38"/>
    <mergeCell ref="A2:H2"/>
    <mergeCell ref="A4:H4"/>
    <mergeCell ref="A6:H6"/>
    <mergeCell ref="A12:C12"/>
    <mergeCell ref="D12:D13"/>
    <mergeCell ref="E12:G12"/>
    <mergeCell ref="H12:H13"/>
    <mergeCell ref="A7:H7"/>
    <mergeCell ref="A8:H8"/>
    <mergeCell ref="A9:H9"/>
    <mergeCell ref="A15:C15"/>
    <mergeCell ref="E23:G23"/>
    <mergeCell ref="A30:H30"/>
    <mergeCell ref="F26:H26"/>
    <mergeCell ref="F27:H2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40.xml><?xml version="1.0" encoding="utf-8"?>
<worksheet xmlns="http://schemas.openxmlformats.org/spreadsheetml/2006/main" xmlns:r="http://schemas.openxmlformats.org/officeDocument/2006/relationships">
  <sheetPr codeName="Sheet52">
    <tabColor rgb="FF7030A0"/>
  </sheetPr>
  <dimension ref="A1:H31"/>
  <sheetViews>
    <sheetView topLeftCell="A4" workbookViewId="0">
      <selection activeCell="G16" sqref="G16"/>
    </sheetView>
  </sheetViews>
  <sheetFormatPr defaultRowHeight="12.75"/>
  <cols>
    <col min="1" max="1" width="10.7109375" customWidth="1"/>
    <col min="2" max="2" width="8.42578125" customWidth="1"/>
    <col min="3" max="3" width="10.5703125" customWidth="1"/>
    <col min="4" max="4" width="12.42578125" customWidth="1"/>
    <col min="7" max="7" width="11.28515625" customWidth="1"/>
    <col min="8" max="8" width="21.5703125" customWidth="1"/>
  </cols>
  <sheetData>
    <row r="1" spans="1:8" s="144" customFormat="1" ht="18.75">
      <c r="A1" s="1250" t="s">
        <v>1240</v>
      </c>
      <c r="B1" s="1250"/>
      <c r="C1" s="1250"/>
      <c r="D1" s="1364"/>
      <c r="E1" s="703">
        <v>1</v>
      </c>
    </row>
    <row r="2" spans="1:8" ht="20.25">
      <c r="A2" s="1356" t="str">
        <f>MASTER!C6</f>
        <v>Jh ckyd`".k fo/kk Hkou jktdh; mPp ek/;fed fo|ky; dkadjksyh ftyk &amp; jktleUn</v>
      </c>
      <c r="B2" s="1356"/>
      <c r="C2" s="1356"/>
      <c r="D2" s="1356"/>
      <c r="E2" s="1356"/>
      <c r="F2" s="1356"/>
      <c r="G2" s="1356"/>
      <c r="H2" s="1356"/>
    </row>
    <row r="3" spans="1:8" ht="15.75">
      <c r="A3" s="1"/>
      <c r="B3" s="1"/>
      <c r="C3" s="1"/>
      <c r="D3" s="1"/>
      <c r="E3" s="1"/>
      <c r="F3" s="1"/>
      <c r="G3" s="1"/>
      <c r="H3" s="1"/>
    </row>
    <row r="4" spans="1:8" ht="20.25">
      <c r="A4" s="1356" t="s">
        <v>524</v>
      </c>
      <c r="B4" s="1356"/>
      <c r="C4" s="1356"/>
      <c r="D4" s="1356"/>
      <c r="E4" s="1356"/>
      <c r="F4" s="1356"/>
      <c r="G4" s="1356"/>
      <c r="H4" s="1356"/>
    </row>
    <row r="5" spans="1:8" ht="15.75">
      <c r="A5" s="1"/>
      <c r="B5" s="1"/>
      <c r="C5" s="1"/>
      <c r="D5" s="1"/>
      <c r="E5" s="1"/>
      <c r="F5" s="1"/>
      <c r="G5" s="1"/>
      <c r="H5" s="1"/>
    </row>
    <row r="6" spans="1:8" s="139" customFormat="1" ht="27" customHeight="1">
      <c r="A6" s="1346" t="s">
        <v>1593</v>
      </c>
      <c r="B6" s="1346"/>
      <c r="C6" s="1346"/>
      <c r="D6" s="1346"/>
      <c r="E6" s="1346"/>
      <c r="F6" s="1346"/>
      <c r="G6" s="1346"/>
      <c r="H6" s="1346"/>
    </row>
    <row r="7" spans="1:8" s="139" customFormat="1" ht="27" customHeight="1">
      <c r="A7" s="1368" t="s">
        <v>1592</v>
      </c>
      <c r="B7" s="1368"/>
      <c r="C7" s="1368"/>
      <c r="D7" s="1368"/>
      <c r="E7" s="1368"/>
      <c r="F7" s="1368"/>
      <c r="G7" s="1368"/>
      <c r="H7" s="1368"/>
    </row>
    <row r="8" spans="1:8" s="139" customFormat="1" ht="27" customHeight="1">
      <c r="A8" s="423" t="s">
        <v>1597</v>
      </c>
      <c r="B8" s="423"/>
      <c r="C8" s="766" t="str">
        <f>(INDEX(MASTER!B13:B47,MATCH('CONFORMATION PAY ORDER LEC'!E1,MASTER!A13:A47,0)))</f>
        <v>Jh izeksn dqekj ikyhoky</v>
      </c>
      <c r="D8" s="766"/>
      <c r="E8" s="767" t="str">
        <f>(INDEX(MASTER!C13:C47,MATCH('CONFORMATION PAY ORDER LEC'!E1,MASTER!A13:A47,0)))</f>
        <v>प्रधानाचार्य</v>
      </c>
      <c r="F8" s="766"/>
      <c r="G8" s="423" t="s">
        <v>1594</v>
      </c>
      <c r="H8" s="423"/>
    </row>
    <row r="9" spans="1:8" s="139" customFormat="1" ht="27" customHeight="1">
      <c r="A9" s="423" t="s">
        <v>1595</v>
      </c>
      <c r="B9" s="423"/>
      <c r="C9" s="423"/>
      <c r="D9" s="423"/>
      <c r="E9" s="423"/>
      <c r="F9" s="423"/>
      <c r="G9" s="423"/>
      <c r="H9" s="423"/>
    </row>
    <row r="10" spans="1:8" s="139" customFormat="1" ht="27" customHeight="1">
      <c r="A10" s="423" t="s">
        <v>1596</v>
      </c>
      <c r="B10" s="423"/>
      <c r="C10" s="423"/>
      <c r="D10" s="423"/>
      <c r="E10" s="423"/>
      <c r="F10" s="423"/>
      <c r="G10" s="423"/>
      <c r="H10" s="423"/>
    </row>
    <row r="11" spans="1:8" s="139" customFormat="1" ht="27" customHeight="1">
      <c r="A11" s="423"/>
      <c r="B11" s="423"/>
      <c r="C11" s="423"/>
      <c r="D11" s="423"/>
      <c r="E11" s="423"/>
      <c r="F11" s="423"/>
      <c r="G11" s="423"/>
      <c r="H11" s="423"/>
    </row>
    <row r="12" spans="1:8" ht="18.75">
      <c r="A12" s="1352" t="s">
        <v>537</v>
      </c>
      <c r="B12" s="1352"/>
      <c r="C12" s="1352"/>
      <c r="D12" s="1366" t="s">
        <v>1051</v>
      </c>
      <c r="E12" s="1352" t="s">
        <v>1052</v>
      </c>
      <c r="F12" s="1352"/>
      <c r="G12" s="1352"/>
      <c r="H12" s="1352" t="s">
        <v>528</v>
      </c>
    </row>
    <row r="13" spans="1:8" ht="37.5">
      <c r="A13" s="409" t="s">
        <v>39</v>
      </c>
      <c r="B13" s="409" t="s">
        <v>540</v>
      </c>
      <c r="C13" s="409" t="s">
        <v>83</v>
      </c>
      <c r="D13" s="1367"/>
      <c r="E13" s="409" t="s">
        <v>39</v>
      </c>
      <c r="F13" s="425" t="s">
        <v>529</v>
      </c>
      <c r="G13" s="409" t="s">
        <v>83</v>
      </c>
      <c r="H13" s="1352"/>
    </row>
    <row r="14" spans="1:8" ht="24.75" customHeight="1">
      <c r="A14" s="768">
        <v>31100</v>
      </c>
      <c r="B14" s="768" t="s">
        <v>1053</v>
      </c>
      <c r="C14" s="768">
        <f>A14</f>
        <v>31100</v>
      </c>
      <c r="D14" s="1371">
        <v>43643</v>
      </c>
      <c r="E14" s="1370">
        <v>44300</v>
      </c>
      <c r="F14" s="1370" t="s">
        <v>240</v>
      </c>
      <c r="G14" s="1370">
        <f>SUM(E14)</f>
        <v>44300</v>
      </c>
      <c r="H14" s="1372" t="s">
        <v>1054</v>
      </c>
    </row>
    <row r="15" spans="1:8" ht="57" customHeight="1">
      <c r="A15" s="1370" t="s">
        <v>543</v>
      </c>
      <c r="B15" s="1370"/>
      <c r="C15" s="1370"/>
      <c r="D15" s="1371"/>
      <c r="E15" s="1370"/>
      <c r="F15" s="1370"/>
      <c r="G15" s="1370"/>
      <c r="H15" s="1373"/>
    </row>
    <row r="16" spans="1:8" ht="40.5">
      <c r="A16" s="1374"/>
      <c r="B16" s="1375"/>
      <c r="C16" s="1376"/>
      <c r="D16" s="769">
        <v>43647</v>
      </c>
      <c r="E16" s="703">
        <v>45600</v>
      </c>
      <c r="F16" s="703" t="s">
        <v>240</v>
      </c>
      <c r="G16" s="703">
        <v>45600</v>
      </c>
      <c r="H16" s="770" t="s">
        <v>1056</v>
      </c>
    </row>
    <row r="17" spans="1:8" ht="18.75">
      <c r="A17" s="3" t="s">
        <v>1528</v>
      </c>
      <c r="B17" s="1"/>
      <c r="C17" s="1"/>
      <c r="D17" s="765">
        <v>44013</v>
      </c>
      <c r="E17" s="3" t="s">
        <v>1529</v>
      </c>
      <c r="F17" s="3"/>
      <c r="G17" s="1"/>
      <c r="H17" s="1"/>
    </row>
    <row r="18" spans="1:8" ht="18.75">
      <c r="A18" s="1"/>
      <c r="B18" s="1"/>
      <c r="C18" s="1"/>
      <c r="D18" s="1"/>
      <c r="E18" s="1"/>
      <c r="F18" s="1"/>
      <c r="G18" s="141"/>
      <c r="H18" s="141"/>
    </row>
    <row r="19" spans="1:8" ht="18.75">
      <c r="A19" s="1"/>
      <c r="B19" s="1"/>
      <c r="C19" s="1"/>
      <c r="D19" s="1"/>
      <c r="E19" s="1"/>
      <c r="F19" s="1343" t="str">
        <f>MASTER!C7</f>
        <v>iz/kkukpk;Z</v>
      </c>
      <c r="G19" s="1343"/>
      <c r="H19" s="1343"/>
    </row>
    <row r="20" spans="1:8" ht="18.75">
      <c r="A20" s="1"/>
      <c r="B20" s="1"/>
      <c r="C20" s="1"/>
      <c r="D20" s="1"/>
      <c r="E20" s="1"/>
      <c r="F20" s="1343" t="str">
        <f>MASTER!C8</f>
        <v xml:space="preserve">jktdh; mPp ek/;fed fo|ky; </v>
      </c>
      <c r="G20" s="1343"/>
      <c r="H20" s="1343"/>
    </row>
    <row r="21" spans="1:8" ht="18.75">
      <c r="A21" s="1"/>
      <c r="B21" s="1"/>
      <c r="C21" s="1"/>
      <c r="D21" s="1"/>
      <c r="E21" s="1"/>
      <c r="F21" s="1343" t="str">
        <f>MASTER!C9</f>
        <v>dkadjksyh ftyk &amp; jktleUn</v>
      </c>
      <c r="G21" s="1343"/>
      <c r="H21" s="1343"/>
    </row>
    <row r="22" spans="1:8" ht="18.75">
      <c r="A22" s="1369" t="s">
        <v>1057</v>
      </c>
      <c r="B22" s="1369"/>
      <c r="C22" s="1369"/>
      <c r="D22" s="1369"/>
      <c r="E22" s="1369"/>
      <c r="F22" s="1369"/>
      <c r="G22" s="1369"/>
      <c r="H22" s="1369"/>
    </row>
    <row r="23" spans="1:8" ht="18.75">
      <c r="A23" s="3" t="s">
        <v>533</v>
      </c>
      <c r="B23" s="3"/>
      <c r="C23" s="3"/>
      <c r="D23" s="3"/>
      <c r="E23" s="3"/>
      <c r="F23" s="3"/>
      <c r="G23" s="3"/>
      <c r="H23" s="3"/>
    </row>
    <row r="24" spans="1:8" ht="18.75">
      <c r="A24" s="3" t="s">
        <v>1601</v>
      </c>
      <c r="B24" s="3"/>
      <c r="C24" s="3"/>
      <c r="D24" s="3"/>
      <c r="E24" s="1365" t="str">
        <f>MASTER!G10</f>
        <v>jktleUn ftyk &amp; jktleUn</v>
      </c>
      <c r="F24" s="1365"/>
      <c r="G24" s="1365"/>
      <c r="H24" s="3"/>
    </row>
    <row r="25" spans="1:8" ht="18.75">
      <c r="A25" s="3" t="s">
        <v>1058</v>
      </c>
      <c r="B25" s="3"/>
      <c r="C25" s="3"/>
      <c r="D25" s="3"/>
      <c r="E25" s="3"/>
      <c r="F25" s="3"/>
      <c r="G25" s="3"/>
      <c r="H25" s="3"/>
    </row>
    <row r="26" spans="1:8" ht="18.75">
      <c r="A26" s="388" t="s">
        <v>1598</v>
      </c>
      <c r="B26" s="3"/>
      <c r="C26" s="3" t="str">
        <f>C8</f>
        <v>Jh izeksn dqekj ikyhoky</v>
      </c>
      <c r="D26" s="3"/>
      <c r="E26" s="536" t="str">
        <f>E8</f>
        <v>प्रधानाचार्य</v>
      </c>
      <c r="F26" s="536"/>
      <c r="G26" s="536"/>
      <c r="H26" s="3"/>
    </row>
    <row r="27" spans="1:8" ht="18.75">
      <c r="A27" s="388" t="s">
        <v>1599</v>
      </c>
      <c r="B27" s="3"/>
      <c r="C27" s="3" t="str">
        <f>C8</f>
        <v>Jh izeksn dqekj ikyhoky</v>
      </c>
      <c r="D27" s="3"/>
      <c r="E27" s="536" t="str">
        <f>E8</f>
        <v>प्रधानाचार्य</v>
      </c>
      <c r="F27" s="536"/>
      <c r="G27" s="536"/>
      <c r="H27" s="3"/>
    </row>
    <row r="28" spans="1:8" ht="18.75">
      <c r="A28" s="3" t="s">
        <v>1600</v>
      </c>
      <c r="B28" s="3"/>
      <c r="C28" s="3"/>
      <c r="D28" s="3"/>
      <c r="E28" s="3"/>
      <c r="F28" s="3"/>
      <c r="G28" s="3"/>
      <c r="H28" s="3"/>
    </row>
    <row r="29" spans="1:8" ht="18.75">
      <c r="A29" s="3"/>
      <c r="B29" s="3"/>
      <c r="C29" s="3"/>
      <c r="D29" s="3"/>
      <c r="E29" s="3"/>
      <c r="F29" s="1355" t="str">
        <f>F19</f>
        <v>iz/kkukpk;Z</v>
      </c>
      <c r="G29" s="1355"/>
      <c r="H29" s="1355"/>
    </row>
    <row r="30" spans="1:8" ht="18.75">
      <c r="A30" s="3"/>
      <c r="B30" s="3"/>
      <c r="C30" s="3"/>
      <c r="D30" s="3"/>
      <c r="E30" s="3"/>
      <c r="F30" s="1355" t="str">
        <f t="shared" ref="F30:F31" si="0">F20</f>
        <v xml:space="preserve">jktdh; mPp ek/;fed fo|ky; </v>
      </c>
      <c r="G30" s="1355"/>
      <c r="H30" s="1355"/>
    </row>
    <row r="31" spans="1:8" ht="18.75">
      <c r="A31" s="3"/>
      <c r="B31" s="3"/>
      <c r="C31" s="3"/>
      <c r="D31" s="3"/>
      <c r="E31" s="3"/>
      <c r="F31" s="1355" t="str">
        <f t="shared" si="0"/>
        <v>dkadjksyh ftyk &amp; jktleUn</v>
      </c>
      <c r="G31" s="1355"/>
      <c r="H31" s="1355"/>
    </row>
  </sheetData>
  <sheetProtection password="A581" sheet="1" formatCells="0" formatColumns="0" formatRows="0" insertColumns="0" insertRows="0" insertHyperlinks="0" deleteColumns="0" deleteRows="0" selectLockedCells="1" sort="0" autoFilter="0" pivotTables="0"/>
  <mergeCells count="24">
    <mergeCell ref="A22:H22"/>
    <mergeCell ref="A15:C15"/>
    <mergeCell ref="D14:D15"/>
    <mergeCell ref="E14:E15"/>
    <mergeCell ref="F14:F15"/>
    <mergeCell ref="G14:G15"/>
    <mergeCell ref="H14:H15"/>
    <mergeCell ref="A16:C16"/>
    <mergeCell ref="A1:D1"/>
    <mergeCell ref="F29:H29"/>
    <mergeCell ref="F30:H30"/>
    <mergeCell ref="F31:H31"/>
    <mergeCell ref="E24:G24"/>
    <mergeCell ref="A2:H2"/>
    <mergeCell ref="A4:H4"/>
    <mergeCell ref="A6:H6"/>
    <mergeCell ref="A12:C12"/>
    <mergeCell ref="D12:D13"/>
    <mergeCell ref="E12:G12"/>
    <mergeCell ref="H12:H13"/>
    <mergeCell ref="A7:H7"/>
    <mergeCell ref="F19:H19"/>
    <mergeCell ref="F20:H20"/>
    <mergeCell ref="F21:H21"/>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41.xml><?xml version="1.0" encoding="utf-8"?>
<worksheet xmlns="http://schemas.openxmlformats.org/spreadsheetml/2006/main" xmlns:r="http://schemas.openxmlformats.org/officeDocument/2006/relationships">
  <sheetPr>
    <tabColor rgb="FF7030A0"/>
  </sheetPr>
  <dimension ref="A1:H31"/>
  <sheetViews>
    <sheetView topLeftCell="A7" workbookViewId="0">
      <selection activeCell="D17" sqref="D17"/>
    </sheetView>
  </sheetViews>
  <sheetFormatPr defaultRowHeight="12.75"/>
  <cols>
    <col min="1" max="1" width="10.7109375" style="144" customWidth="1"/>
    <col min="2" max="2" width="8.42578125" style="144" customWidth="1"/>
    <col min="3" max="3" width="10.5703125" style="144" customWidth="1"/>
    <col min="4" max="4" width="15.42578125" style="144" customWidth="1"/>
    <col min="5" max="5" width="9.140625" style="144"/>
    <col min="6" max="6" width="8" style="144" customWidth="1"/>
    <col min="7" max="7" width="15.5703125" style="144" customWidth="1"/>
    <col min="8" max="8" width="21.5703125" style="144" customWidth="1"/>
    <col min="9" max="16384" width="9.140625" style="144"/>
  </cols>
  <sheetData>
    <row r="1" spans="1:8" ht="18.75">
      <c r="A1" s="1250" t="s">
        <v>1240</v>
      </c>
      <c r="B1" s="1250"/>
      <c r="C1" s="1250"/>
      <c r="D1" s="1364"/>
      <c r="E1" s="703">
        <v>1</v>
      </c>
    </row>
    <row r="2" spans="1:8" ht="20.25">
      <c r="A2" s="1356" t="str">
        <f>MASTER!C6</f>
        <v>Jh ckyd`".k fo/kk Hkou jktdh; mPp ek/;fed fo|ky; dkadjksyh ftyk &amp; jktleUn</v>
      </c>
      <c r="B2" s="1356"/>
      <c r="C2" s="1356"/>
      <c r="D2" s="1356"/>
      <c r="E2" s="1356"/>
      <c r="F2" s="1356"/>
      <c r="G2" s="1356"/>
      <c r="H2" s="1356"/>
    </row>
    <row r="3" spans="1:8" ht="15.75">
      <c r="A3" s="1"/>
      <c r="B3" s="1"/>
      <c r="C3" s="1"/>
      <c r="D3" s="1"/>
      <c r="E3" s="1"/>
      <c r="F3" s="1"/>
      <c r="G3" s="1"/>
      <c r="H3" s="1"/>
    </row>
    <row r="4" spans="1:8" ht="20.25">
      <c r="A4" s="1356" t="s">
        <v>524</v>
      </c>
      <c r="B4" s="1356"/>
      <c r="C4" s="1356"/>
      <c r="D4" s="1356"/>
      <c r="E4" s="1356"/>
      <c r="F4" s="1356"/>
      <c r="G4" s="1356"/>
      <c r="H4" s="1356"/>
    </row>
    <row r="5" spans="1:8" ht="15.75">
      <c r="A5" s="1"/>
      <c r="B5" s="1"/>
      <c r="C5" s="1"/>
      <c r="D5" s="1"/>
      <c r="E5" s="1"/>
      <c r="F5" s="1"/>
      <c r="G5" s="1"/>
      <c r="H5" s="1"/>
    </row>
    <row r="6" spans="1:8" s="139" customFormat="1" ht="27" customHeight="1">
      <c r="A6" s="423" t="s">
        <v>1602</v>
      </c>
      <c r="B6" s="423"/>
      <c r="C6" s="423"/>
      <c r="D6" s="423"/>
      <c r="E6" s="1347" t="s">
        <v>1603</v>
      </c>
      <c r="F6" s="1347"/>
      <c r="G6" s="423" t="s">
        <v>1604</v>
      </c>
      <c r="H6" s="771" t="s">
        <v>1605</v>
      </c>
    </row>
    <row r="7" spans="1:8" s="139" customFormat="1" ht="27" customHeight="1">
      <c r="A7" s="1368" t="s">
        <v>1632</v>
      </c>
      <c r="B7" s="1368"/>
      <c r="C7" s="1368"/>
      <c r="D7" s="1368"/>
      <c r="E7" s="1368"/>
      <c r="F7" s="1368"/>
      <c r="G7" s="1368"/>
      <c r="H7" s="1368"/>
    </row>
    <row r="8" spans="1:8" s="139" customFormat="1" ht="27" customHeight="1">
      <c r="A8" s="423" t="s">
        <v>1597</v>
      </c>
      <c r="B8" s="423"/>
      <c r="C8" s="766" t="str">
        <f>(INDEX(MASTER!B13:B47,MATCH('CONFORMATION PAY ORDER PEON'!E1,MASTER!A13:A47,0)))</f>
        <v>Jh izeksn dqekj ikyhoky</v>
      </c>
      <c r="D8" s="766"/>
      <c r="E8" s="1362" t="str">
        <f>(INDEX(MASTER!C13:C47,MATCH('CONFORMATION PAY ORDER PEON'!E1,MASTER!A13:A47,0)))</f>
        <v>प्रधानाचार्य</v>
      </c>
      <c r="F8" s="1362"/>
      <c r="G8" s="423" t="s">
        <v>1594</v>
      </c>
      <c r="H8" s="423"/>
    </row>
    <row r="9" spans="1:8" s="139" customFormat="1" ht="27" customHeight="1">
      <c r="A9" s="423" t="s">
        <v>1595</v>
      </c>
      <c r="B9" s="423"/>
      <c r="C9" s="423"/>
      <c r="D9" s="423"/>
      <c r="E9" s="423"/>
      <c r="F9" s="423"/>
      <c r="G9" s="423"/>
      <c r="H9" s="423"/>
    </row>
    <row r="10" spans="1:8" s="139" customFormat="1" ht="27" customHeight="1">
      <c r="A10" s="423" t="s">
        <v>1596</v>
      </c>
      <c r="B10" s="423"/>
      <c r="C10" s="423"/>
      <c r="D10" s="423"/>
      <c r="E10" s="423"/>
      <c r="F10" s="423"/>
      <c r="G10" s="423"/>
      <c r="H10" s="423"/>
    </row>
    <row r="11" spans="1:8" s="139" customFormat="1" ht="27" customHeight="1">
      <c r="A11" s="423"/>
      <c r="B11" s="423"/>
      <c r="C11" s="423"/>
      <c r="D11" s="423"/>
      <c r="E11" s="423"/>
      <c r="F11" s="423"/>
      <c r="G11" s="423"/>
      <c r="H11" s="423"/>
    </row>
    <row r="12" spans="1:8" ht="18.75">
      <c r="A12" s="1352" t="s">
        <v>537</v>
      </c>
      <c r="B12" s="1352"/>
      <c r="C12" s="1352"/>
      <c r="D12" s="1366" t="s">
        <v>1051</v>
      </c>
      <c r="E12" s="1352" t="s">
        <v>1052</v>
      </c>
      <c r="F12" s="1352"/>
      <c r="G12" s="1352"/>
      <c r="H12" s="1352" t="s">
        <v>528</v>
      </c>
    </row>
    <row r="13" spans="1:8" ht="56.25">
      <c r="A13" s="409" t="s">
        <v>39</v>
      </c>
      <c r="B13" s="409" t="s">
        <v>540</v>
      </c>
      <c r="C13" s="409" t="s">
        <v>83</v>
      </c>
      <c r="D13" s="1367"/>
      <c r="E13" s="409" t="s">
        <v>39</v>
      </c>
      <c r="F13" s="425" t="s">
        <v>529</v>
      </c>
      <c r="G13" s="409" t="s">
        <v>83</v>
      </c>
      <c r="H13" s="1352"/>
    </row>
    <row r="14" spans="1:8" ht="28.5" customHeight="1">
      <c r="A14" s="772">
        <v>12400</v>
      </c>
      <c r="B14" s="772" t="s">
        <v>1053</v>
      </c>
      <c r="C14" s="772">
        <f>A14</f>
        <v>12400</v>
      </c>
      <c r="D14" s="1379">
        <v>43920</v>
      </c>
      <c r="E14" s="1377">
        <v>17700</v>
      </c>
      <c r="F14" s="1377" t="s">
        <v>229</v>
      </c>
      <c r="G14" s="1377">
        <f>SUM(E14)</f>
        <v>17700</v>
      </c>
      <c r="H14" s="1372" t="s">
        <v>1054</v>
      </c>
    </row>
    <row r="15" spans="1:8" ht="66.75" customHeight="1">
      <c r="A15" s="1377" t="s">
        <v>1055</v>
      </c>
      <c r="B15" s="1377"/>
      <c r="C15" s="1377"/>
      <c r="D15" s="1379"/>
      <c r="E15" s="1377"/>
      <c r="F15" s="1377"/>
      <c r="G15" s="1377"/>
      <c r="H15" s="1373"/>
    </row>
    <row r="16" spans="1:8" ht="47.25" customHeight="1">
      <c r="A16" s="1374"/>
      <c r="B16" s="1375"/>
      <c r="C16" s="1376"/>
      <c r="D16" s="773">
        <v>44013</v>
      </c>
      <c r="E16" s="756">
        <v>17700</v>
      </c>
      <c r="F16" s="756" t="s">
        <v>1210</v>
      </c>
      <c r="G16" s="756">
        <v>18200</v>
      </c>
      <c r="H16" s="770" t="s">
        <v>1056</v>
      </c>
    </row>
    <row r="17" spans="1:8" ht="18.75">
      <c r="A17" s="3" t="s">
        <v>1528</v>
      </c>
      <c r="B17" s="1"/>
      <c r="C17" s="1"/>
      <c r="D17" s="774">
        <v>44378</v>
      </c>
      <c r="E17" s="3" t="s">
        <v>1529</v>
      </c>
      <c r="F17" s="3"/>
      <c r="G17" s="1"/>
      <c r="H17" s="1"/>
    </row>
    <row r="18" spans="1:8" ht="18.75">
      <c r="A18" s="1"/>
      <c r="B18" s="1"/>
      <c r="C18" s="1"/>
      <c r="D18" s="1"/>
      <c r="E18" s="1"/>
      <c r="F18" s="1"/>
      <c r="G18" s="141"/>
      <c r="H18" s="141"/>
    </row>
    <row r="19" spans="1:8" ht="18.75">
      <c r="A19" s="1"/>
      <c r="B19" s="1"/>
      <c r="C19" s="1"/>
      <c r="D19" s="1"/>
      <c r="E19" s="1"/>
      <c r="F19" s="1343" t="str">
        <f>MASTER!C7</f>
        <v>iz/kkukpk;Z</v>
      </c>
      <c r="G19" s="1343"/>
      <c r="H19" s="1343"/>
    </row>
    <row r="20" spans="1:8" ht="18.75">
      <c r="A20" s="1"/>
      <c r="B20" s="1"/>
      <c r="C20" s="1"/>
      <c r="D20" s="1"/>
      <c r="E20" s="1"/>
      <c r="F20" s="1343" t="str">
        <f>MASTER!C8</f>
        <v xml:space="preserve">jktdh; mPp ek/;fed fo|ky; </v>
      </c>
      <c r="G20" s="1343"/>
      <c r="H20" s="1343"/>
    </row>
    <row r="21" spans="1:8" ht="18.75">
      <c r="A21" s="1"/>
      <c r="B21" s="1"/>
      <c r="C21" s="1"/>
      <c r="D21" s="1"/>
      <c r="E21" s="1"/>
      <c r="F21" s="1343" t="str">
        <f>MASTER!C9</f>
        <v>dkadjksyh ftyk &amp; jktleUn</v>
      </c>
      <c r="G21" s="1343"/>
      <c r="H21" s="1343"/>
    </row>
    <row r="22" spans="1:8" ht="18.75">
      <c r="A22" s="1369" t="s">
        <v>1633</v>
      </c>
      <c r="B22" s="1369"/>
      <c r="C22" s="1369"/>
      <c r="D22" s="1369"/>
      <c r="E22" s="1369"/>
      <c r="F22" s="1369"/>
      <c r="G22" s="1369"/>
      <c r="H22" s="1369"/>
    </row>
    <row r="23" spans="1:8" ht="18.75">
      <c r="A23" s="3" t="s">
        <v>533</v>
      </c>
      <c r="B23" s="3"/>
      <c r="C23" s="3"/>
      <c r="D23" s="3"/>
      <c r="E23" s="3"/>
      <c r="F23" s="3"/>
      <c r="G23" s="3"/>
      <c r="H23" s="3"/>
    </row>
    <row r="24" spans="1:8" ht="18.75">
      <c r="A24" s="3" t="s">
        <v>1601</v>
      </c>
      <c r="B24" s="3"/>
      <c r="C24" s="3"/>
      <c r="D24" s="3"/>
      <c r="E24" s="1365" t="str">
        <f>MASTER!G10</f>
        <v>jktleUn ftyk &amp; jktleUn</v>
      </c>
      <c r="F24" s="1365"/>
      <c r="G24" s="1365"/>
      <c r="H24" s="3"/>
    </row>
    <row r="25" spans="1:8" ht="18.75">
      <c r="A25" s="3" t="s">
        <v>1058</v>
      </c>
      <c r="B25" s="3"/>
      <c r="C25" s="3"/>
      <c r="D25" s="3"/>
      <c r="E25" s="3"/>
      <c r="F25" s="3"/>
      <c r="G25" s="3"/>
      <c r="H25" s="3"/>
    </row>
    <row r="26" spans="1:8" ht="18.75">
      <c r="A26" s="388" t="s">
        <v>1598</v>
      </c>
      <c r="B26" s="3"/>
      <c r="C26" s="3" t="str">
        <f>C8</f>
        <v>Jh izeksn dqekj ikyhoky</v>
      </c>
      <c r="D26" s="3"/>
      <c r="E26" s="1378" t="str">
        <f>E8</f>
        <v>प्रधानाचार्य</v>
      </c>
      <c r="F26" s="1378"/>
      <c r="G26" s="1378"/>
      <c r="H26" s="3"/>
    </row>
    <row r="27" spans="1:8" ht="18.75">
      <c r="A27" s="388" t="s">
        <v>1599</v>
      </c>
      <c r="B27" s="3"/>
      <c r="C27" s="3" t="str">
        <f>C8</f>
        <v>Jh izeksn dqekj ikyhoky</v>
      </c>
      <c r="D27" s="3"/>
      <c r="E27" s="1378" t="str">
        <f>E8</f>
        <v>प्रधानाचार्य</v>
      </c>
      <c r="F27" s="1378"/>
      <c r="G27" s="1378"/>
      <c r="H27" s="3"/>
    </row>
    <row r="28" spans="1:8" ht="18.75">
      <c r="A28" s="3" t="s">
        <v>1600</v>
      </c>
      <c r="B28" s="3"/>
      <c r="C28" s="3"/>
      <c r="D28" s="3"/>
      <c r="E28" s="3"/>
      <c r="F28" s="3"/>
      <c r="G28" s="3"/>
      <c r="H28" s="3"/>
    </row>
    <row r="29" spans="1:8" ht="18.75">
      <c r="A29" s="3"/>
      <c r="B29" s="3"/>
      <c r="C29" s="3"/>
      <c r="D29" s="3"/>
      <c r="E29" s="3"/>
      <c r="F29" s="1355" t="str">
        <f>F19</f>
        <v>iz/kkukpk;Z</v>
      </c>
      <c r="G29" s="1355"/>
      <c r="H29" s="1355"/>
    </row>
    <row r="30" spans="1:8" ht="18.75">
      <c r="A30" s="3"/>
      <c r="B30" s="3"/>
      <c r="C30" s="3"/>
      <c r="D30" s="3"/>
      <c r="E30" s="3"/>
      <c r="F30" s="1355" t="str">
        <f t="shared" ref="F30:F31" si="0">F20</f>
        <v xml:space="preserve">jktdh; mPp ek/;fed fo|ky; </v>
      </c>
      <c r="G30" s="1355"/>
      <c r="H30" s="1355"/>
    </row>
    <row r="31" spans="1:8" ht="18.75">
      <c r="A31" s="3"/>
      <c r="B31" s="3"/>
      <c r="C31" s="3"/>
      <c r="D31" s="3"/>
      <c r="E31" s="3"/>
      <c r="F31" s="1355" t="str">
        <f t="shared" si="0"/>
        <v>dkadjksyh ftyk &amp; jktleUn</v>
      </c>
      <c r="G31" s="1355"/>
      <c r="H31" s="1355"/>
    </row>
  </sheetData>
  <sheetProtection password="A581" sheet="1" formatCells="0" formatColumns="0" formatRows="0" insertColumns="0" insertRows="0" insertHyperlinks="0" deleteColumns="0" deleteRows="0" selectLockedCells="1" sort="0" autoFilter="0" pivotTables="0"/>
  <mergeCells count="27">
    <mergeCell ref="A1:D1"/>
    <mergeCell ref="F30:H30"/>
    <mergeCell ref="F31:H31"/>
    <mergeCell ref="E6:F6"/>
    <mergeCell ref="A22:H22"/>
    <mergeCell ref="E8:F8"/>
    <mergeCell ref="E26:G26"/>
    <mergeCell ref="E27:G27"/>
    <mergeCell ref="A16:C16"/>
    <mergeCell ref="F19:H19"/>
    <mergeCell ref="F20:H20"/>
    <mergeCell ref="F21:H21"/>
    <mergeCell ref="E24:G24"/>
    <mergeCell ref="F29:H29"/>
    <mergeCell ref="D14:D15"/>
    <mergeCell ref="E14:E15"/>
    <mergeCell ref="F14:F15"/>
    <mergeCell ref="G14:G15"/>
    <mergeCell ref="H14:H15"/>
    <mergeCell ref="A15:C15"/>
    <mergeCell ref="A2:H2"/>
    <mergeCell ref="A4:H4"/>
    <mergeCell ref="A7:H7"/>
    <mergeCell ref="A12:C12"/>
    <mergeCell ref="D12:D13"/>
    <mergeCell ref="E12:G12"/>
    <mergeCell ref="H12:H13"/>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42.xml><?xml version="1.0" encoding="utf-8"?>
<worksheet xmlns="http://schemas.openxmlformats.org/spreadsheetml/2006/main" xmlns:r="http://schemas.openxmlformats.org/officeDocument/2006/relationships">
  <sheetPr codeName="Sheet46">
    <tabColor rgb="FF7030A0"/>
  </sheetPr>
  <dimension ref="A1:F32"/>
  <sheetViews>
    <sheetView topLeftCell="A4" workbookViewId="0">
      <selection activeCell="B16" sqref="B16"/>
    </sheetView>
  </sheetViews>
  <sheetFormatPr defaultRowHeight="12.75"/>
  <cols>
    <col min="1" max="1" width="11" customWidth="1"/>
    <col min="2" max="2" width="14.85546875" customWidth="1"/>
    <col min="3" max="4" width="14.7109375" customWidth="1"/>
    <col min="6" max="6" width="29.85546875" customWidth="1"/>
  </cols>
  <sheetData>
    <row r="1" spans="1:6" s="144" customFormat="1" ht="18.75">
      <c r="A1" s="1250" t="s">
        <v>1240</v>
      </c>
      <c r="B1" s="1250"/>
      <c r="C1" s="1250"/>
      <c r="D1" s="1364"/>
      <c r="E1" s="703">
        <v>2</v>
      </c>
    </row>
    <row r="2" spans="1:6" ht="20.25">
      <c r="A2" s="1356" t="str">
        <f>MASTER!C6</f>
        <v>Jh ckyd`".k fo/kk Hkou jktdh; mPp ek/;fed fo|ky; dkadjksyh ftyk &amp; jktleUn</v>
      </c>
      <c r="B2" s="1356"/>
      <c r="C2" s="1356"/>
      <c r="D2" s="1356"/>
      <c r="E2" s="1356"/>
      <c r="F2" s="1356"/>
    </row>
    <row r="3" spans="1:6" ht="20.25">
      <c r="A3" s="1385" t="s">
        <v>957</v>
      </c>
      <c r="B3" s="1385"/>
      <c r="C3" s="1385"/>
      <c r="D3" s="1385"/>
      <c r="E3" s="1385"/>
      <c r="F3" s="1385"/>
    </row>
    <row r="4" spans="1:6" ht="23.25">
      <c r="A4" s="1384" t="s">
        <v>524</v>
      </c>
      <c r="B4" s="1384"/>
      <c r="C4" s="1384"/>
      <c r="D4" s="1384"/>
      <c r="E4" s="1384"/>
      <c r="F4" s="1384"/>
    </row>
    <row r="5" spans="1:6" ht="15.75">
      <c r="A5" s="1"/>
      <c r="B5" s="1"/>
      <c r="C5" s="1"/>
      <c r="D5" s="1"/>
      <c r="E5" s="1"/>
      <c r="F5" s="1"/>
    </row>
    <row r="6" spans="1:6" ht="27" customHeight="1">
      <c r="A6" s="1368" t="s">
        <v>1585</v>
      </c>
      <c r="B6" s="1368"/>
      <c r="C6" s="1368"/>
      <c r="D6" s="1368"/>
      <c r="E6" s="1368"/>
      <c r="F6" s="1368"/>
    </row>
    <row r="7" spans="1:6" s="144" customFormat="1" ht="25.5" customHeight="1">
      <c r="A7" s="1368" t="s">
        <v>1586</v>
      </c>
      <c r="B7" s="1368"/>
      <c r="C7" s="1368"/>
      <c r="D7" s="1368"/>
      <c r="E7" s="1368"/>
      <c r="F7" s="1368"/>
    </row>
    <row r="8" spans="1:6" s="144" customFormat="1" ht="23.25" customHeight="1">
      <c r="A8" s="1311" t="str">
        <f>(INDEX(MASTER!B13:B47,MATCH('ACP VETAN NIRDHARAN TEC'!E1,MASTER!A13:A47,0)))</f>
        <v>Jh 'kadj yky pkS/kjh</v>
      </c>
      <c r="B8" s="1311"/>
      <c r="C8" s="1383" t="str">
        <f>(INDEX(MASTER!C13:C47,MATCH('ACP VETAN NIRDHARAN TEC'!E1,MASTER!A13:A47,0)))</f>
        <v>व्याख्याता स्कूल(शिक्षा)</v>
      </c>
      <c r="D8" s="1383"/>
      <c r="E8" s="423" t="s">
        <v>1587</v>
      </c>
      <c r="F8" s="423"/>
    </row>
    <row r="9" spans="1:6" s="144" customFormat="1" ht="27" customHeight="1">
      <c r="A9" s="423" t="s">
        <v>1588</v>
      </c>
      <c r="B9" s="423"/>
      <c r="C9" s="423"/>
      <c r="D9" s="423"/>
      <c r="E9" s="423"/>
      <c r="F9" s="423"/>
    </row>
    <row r="10" spans="1:6" s="144" customFormat="1" ht="27" customHeight="1">
      <c r="A10" s="423" t="s">
        <v>1589</v>
      </c>
      <c r="B10" s="423"/>
      <c r="C10" s="423"/>
      <c r="D10" s="423"/>
      <c r="E10" s="423"/>
      <c r="F10" s="423"/>
    </row>
    <row r="11" spans="1:6" s="144" customFormat="1" ht="27" customHeight="1">
      <c r="A11" s="423"/>
      <c r="B11" s="423"/>
      <c r="C11" s="423"/>
      <c r="D11" s="423"/>
      <c r="E11" s="423"/>
      <c r="F11" s="423"/>
    </row>
    <row r="12" spans="1:6" ht="18.75">
      <c r="A12" s="1348" t="s">
        <v>525</v>
      </c>
      <c r="B12" s="1349"/>
      <c r="C12" s="1380" t="s">
        <v>526</v>
      </c>
      <c r="D12" s="1348" t="s">
        <v>527</v>
      </c>
      <c r="E12" s="1349"/>
      <c r="F12" s="1352" t="s">
        <v>528</v>
      </c>
    </row>
    <row r="13" spans="1:6" ht="53.25" customHeight="1">
      <c r="A13" s="271" t="s">
        <v>529</v>
      </c>
      <c r="B13" s="178" t="s">
        <v>39</v>
      </c>
      <c r="C13" s="1381"/>
      <c r="D13" s="178" t="s">
        <v>529</v>
      </c>
      <c r="E13" s="178" t="s">
        <v>39</v>
      </c>
      <c r="F13" s="1352"/>
    </row>
    <row r="14" spans="1:6" ht="29.25" customHeight="1">
      <c r="A14" s="756" t="s">
        <v>531</v>
      </c>
      <c r="B14" s="756">
        <v>59500</v>
      </c>
      <c r="C14" s="775">
        <v>43430</v>
      </c>
      <c r="D14" s="756" t="s">
        <v>954</v>
      </c>
      <c r="E14" s="756">
        <v>61500</v>
      </c>
      <c r="F14" s="776" t="s">
        <v>955</v>
      </c>
    </row>
    <row r="15" spans="1:6" s="144" customFormat="1" ht="37.5">
      <c r="A15" s="756"/>
      <c r="B15" s="756"/>
      <c r="C15" s="775">
        <v>43647</v>
      </c>
      <c r="D15" s="756" t="s">
        <v>954</v>
      </c>
      <c r="E15" s="756">
        <v>63300</v>
      </c>
      <c r="F15" s="776" t="s">
        <v>956</v>
      </c>
    </row>
    <row r="16" spans="1:6" ht="37.5">
      <c r="A16" s="756"/>
      <c r="B16" s="756"/>
      <c r="C16" s="775"/>
      <c r="D16" s="756"/>
      <c r="E16" s="756"/>
      <c r="F16" s="776" t="s">
        <v>956</v>
      </c>
    </row>
    <row r="17" spans="1:6" s="139" customFormat="1" ht="27" customHeight="1">
      <c r="A17" s="1382" t="s">
        <v>1590</v>
      </c>
      <c r="B17" s="1382"/>
      <c r="C17" s="1382"/>
      <c r="D17" s="777" t="s">
        <v>739</v>
      </c>
      <c r="E17" s="386" t="s">
        <v>1522</v>
      </c>
      <c r="F17" s="424"/>
    </row>
    <row r="18" spans="1:6" ht="18.75">
      <c r="A18" s="1"/>
      <c r="B18" s="1"/>
      <c r="C18" s="1"/>
      <c r="D18" s="1"/>
      <c r="E18" s="141"/>
      <c r="F18" s="141"/>
    </row>
    <row r="19" spans="1:6" ht="18.75">
      <c r="A19" s="1"/>
      <c r="B19" s="1"/>
      <c r="C19" s="1"/>
      <c r="D19" s="1"/>
      <c r="E19" s="1355" t="str">
        <f>MASTER!C7</f>
        <v>iz/kkukpk;Z</v>
      </c>
      <c r="F19" s="1355"/>
    </row>
    <row r="20" spans="1:6" ht="18.75">
      <c r="A20" s="1"/>
      <c r="B20" s="1"/>
      <c r="C20" s="1"/>
      <c r="D20" s="1"/>
      <c r="E20" s="1355" t="str">
        <f>MASTER!C8</f>
        <v xml:space="preserve">jktdh; mPp ek/;fed fo|ky; </v>
      </c>
      <c r="F20" s="1355"/>
    </row>
    <row r="21" spans="1:6" ht="18.75">
      <c r="A21" s="1"/>
      <c r="B21" s="1"/>
      <c r="C21" s="1"/>
      <c r="D21" s="1"/>
      <c r="E21" s="1355" t="str">
        <f>MASTER!C9</f>
        <v>dkadjksyh ftyk &amp; jktleUn</v>
      </c>
      <c r="F21" s="1355"/>
    </row>
    <row r="22" spans="1:6" ht="15.75">
      <c r="A22" s="1"/>
      <c r="B22" s="1"/>
      <c r="C22" s="1"/>
      <c r="D22" s="1"/>
      <c r="E22" s="1"/>
      <c r="F22" s="1"/>
    </row>
    <row r="23" spans="1:6" ht="20.25">
      <c r="A23" s="11" t="str">
        <f>A3</f>
        <v xml:space="preserve">Øekad%&amp;jkmekfo@dkadjksyh@,lhih&amp;kkk@Qk&amp;103@2019&amp;20@246    fnaukd %&amp;19-02-2020 </v>
      </c>
      <c r="B23" s="3"/>
      <c r="C23" s="3"/>
      <c r="D23" s="3"/>
      <c r="E23" s="3"/>
      <c r="F23" s="3"/>
    </row>
    <row r="24" spans="1:6" ht="18.75">
      <c r="A24" s="3" t="s">
        <v>533</v>
      </c>
      <c r="B24" s="3"/>
      <c r="C24" s="3"/>
      <c r="D24" s="3"/>
      <c r="E24" s="3"/>
      <c r="F24" s="3"/>
    </row>
    <row r="25" spans="1:6" ht="18.75">
      <c r="A25" s="3" t="s">
        <v>1883</v>
      </c>
      <c r="B25" s="3"/>
      <c r="C25" s="3"/>
      <c r="D25" s="1365" t="str">
        <f>MASTER!G10</f>
        <v>jktleUn ftyk &amp; jktleUn</v>
      </c>
      <c r="E25" s="1365"/>
      <c r="F25" s="1365"/>
    </row>
    <row r="26" spans="1:6" ht="18.75">
      <c r="A26" s="3" t="s">
        <v>958</v>
      </c>
      <c r="B26" s="3"/>
      <c r="C26" s="3"/>
      <c r="D26" s="3"/>
      <c r="E26" s="3"/>
      <c r="F26" s="3"/>
    </row>
    <row r="27" spans="1:6" ht="18.75">
      <c r="A27" s="3" t="s">
        <v>1598</v>
      </c>
      <c r="B27" s="3"/>
      <c r="C27" s="3" t="str">
        <f>A8</f>
        <v>Jh 'kadj yky pkS/kjh</v>
      </c>
      <c r="D27" s="3"/>
      <c r="E27" s="541" t="str">
        <f>C8</f>
        <v>व्याख्याता स्कूल(शिक्षा)</v>
      </c>
      <c r="F27" s="3"/>
    </row>
    <row r="28" spans="1:6" ht="18.75">
      <c r="A28" s="3" t="s">
        <v>1599</v>
      </c>
      <c r="B28" s="3"/>
      <c r="C28" s="3" t="str">
        <f>A8</f>
        <v>Jh 'kadj yky pkS/kjh</v>
      </c>
      <c r="D28" s="3"/>
      <c r="E28" s="541" t="str">
        <f>C8</f>
        <v>व्याख्याता स्कूल(शिक्षा)</v>
      </c>
      <c r="F28" s="3"/>
    </row>
    <row r="29" spans="1:6" ht="18.75">
      <c r="A29" s="3" t="s">
        <v>959</v>
      </c>
      <c r="B29" s="3"/>
      <c r="C29" s="3"/>
      <c r="D29" s="3"/>
      <c r="E29" s="3"/>
      <c r="F29" s="3"/>
    </row>
    <row r="30" spans="1:6" ht="18.75">
      <c r="A30" s="3"/>
      <c r="B30" s="3"/>
      <c r="C30" s="3"/>
      <c r="D30" s="3"/>
      <c r="E30" s="1355" t="str">
        <f>E19</f>
        <v>iz/kkukpk;Z</v>
      </c>
      <c r="F30" s="1355"/>
    </row>
    <row r="31" spans="1:6" ht="18.75">
      <c r="A31" s="3"/>
      <c r="B31" s="3"/>
      <c r="C31" s="3"/>
      <c r="D31" s="3"/>
      <c r="E31" s="1355" t="str">
        <f>E20</f>
        <v xml:space="preserve">jktdh; mPp ek/;fed fo|ky; </v>
      </c>
      <c r="F31" s="1355"/>
    </row>
    <row r="32" spans="1:6" ht="18.75">
      <c r="A32" s="3"/>
      <c r="B32" s="3"/>
      <c r="C32" s="3"/>
      <c r="D32" s="3"/>
      <c r="E32" s="1355" t="str">
        <f>E21</f>
        <v>dkadjksyh ftyk &amp; jktleUn</v>
      </c>
      <c r="F32" s="1355"/>
    </row>
  </sheetData>
  <sheetProtection password="A581" sheet="1" formatCells="0" formatColumns="0" formatRows="0" insertColumns="0" insertRows="0" insertHyperlinks="0" deleteColumns="0" deleteRows="0" selectLockedCells="1" sort="0" autoFilter="0" pivotTables="0"/>
  <mergeCells count="20">
    <mergeCell ref="A2:F2"/>
    <mergeCell ref="A4:F4"/>
    <mergeCell ref="A6:F6"/>
    <mergeCell ref="A3:F3"/>
    <mergeCell ref="A1:D1"/>
    <mergeCell ref="A7:F7"/>
    <mergeCell ref="E21:F21"/>
    <mergeCell ref="E30:F30"/>
    <mergeCell ref="E31:F31"/>
    <mergeCell ref="E32:F32"/>
    <mergeCell ref="A12:B12"/>
    <mergeCell ref="C12:C13"/>
    <mergeCell ref="D12:E12"/>
    <mergeCell ref="F12:F13"/>
    <mergeCell ref="E19:F19"/>
    <mergeCell ref="E20:F20"/>
    <mergeCell ref="A17:C17"/>
    <mergeCell ref="C8:D8"/>
    <mergeCell ref="A8:B8"/>
    <mergeCell ref="D25:F25"/>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43.xml><?xml version="1.0" encoding="utf-8"?>
<worksheet xmlns="http://schemas.openxmlformats.org/spreadsheetml/2006/main" xmlns:r="http://schemas.openxmlformats.org/officeDocument/2006/relationships">
  <sheetPr>
    <tabColor rgb="FF7030A0"/>
  </sheetPr>
  <dimension ref="A1:H55"/>
  <sheetViews>
    <sheetView topLeftCell="A7" workbookViewId="0">
      <selection activeCell="P24" sqref="P24"/>
    </sheetView>
  </sheetViews>
  <sheetFormatPr defaultRowHeight="12.75"/>
  <cols>
    <col min="1" max="1" width="5.28515625" customWidth="1"/>
    <col min="2" max="2" width="13" customWidth="1"/>
    <col min="3" max="3" width="13.42578125" customWidth="1"/>
    <col min="4" max="4" width="7.7109375" customWidth="1"/>
    <col min="5" max="5" width="10.42578125" customWidth="1"/>
    <col min="6" max="6" width="10.7109375" style="144" customWidth="1"/>
    <col min="7" max="7" width="13.85546875" customWidth="1"/>
    <col min="8" max="8" width="14.5703125" customWidth="1"/>
  </cols>
  <sheetData>
    <row r="1" spans="1:8" s="144" customFormat="1" ht="18.75">
      <c r="A1" s="1304" t="s">
        <v>1240</v>
      </c>
      <c r="B1" s="1304"/>
      <c r="C1" s="1304"/>
      <c r="D1" s="1305"/>
      <c r="E1" s="699">
        <v>1</v>
      </c>
    </row>
    <row r="2" spans="1:8" s="144" customFormat="1" ht="18.75">
      <c r="H2" s="396" t="s">
        <v>1540</v>
      </c>
    </row>
    <row r="3" spans="1:8" s="144" customFormat="1" ht="20.25">
      <c r="A3" s="1298" t="str">
        <f>MASTER!$C$6</f>
        <v>Jh ckyd`".k fo/kk Hkou jktdh; mPp ek/;fed fo|ky; dkadjksyh ftyk &amp; jktleUn</v>
      </c>
      <c r="B3" s="1298"/>
      <c r="C3" s="1298"/>
      <c r="D3" s="1298"/>
      <c r="E3" s="1298"/>
      <c r="F3" s="1298"/>
      <c r="G3" s="1298"/>
      <c r="H3" s="1298"/>
    </row>
    <row r="4" spans="1:8" ht="5.25" customHeight="1">
      <c r="A4" s="134"/>
      <c r="B4" s="134"/>
      <c r="C4" s="134"/>
      <c r="D4" s="134"/>
      <c r="E4" s="134"/>
      <c r="F4" s="134"/>
      <c r="G4" s="134"/>
    </row>
    <row r="5" spans="1:8" ht="22.5" customHeight="1">
      <c r="A5" s="395" t="s">
        <v>1554</v>
      </c>
      <c r="B5" s="394"/>
      <c r="C5" s="1399">
        <v>8209921634</v>
      </c>
      <c r="D5" s="1399"/>
      <c r="E5" s="1399"/>
      <c r="F5" s="395" t="s">
        <v>1555</v>
      </c>
      <c r="G5" s="1400" t="s">
        <v>1556</v>
      </c>
      <c r="H5" s="1400"/>
    </row>
    <row r="6" spans="1:8" ht="23.25">
      <c r="A6" s="1386" t="s">
        <v>2</v>
      </c>
      <c r="B6" s="1386"/>
      <c r="C6" s="1386"/>
      <c r="D6" s="1386"/>
      <c r="E6" s="1386"/>
      <c r="F6" s="1386"/>
      <c r="G6" s="1386"/>
      <c r="H6" s="1386"/>
    </row>
    <row r="7" spans="1:8" ht="27.75">
      <c r="A7" s="1387" t="s">
        <v>1539</v>
      </c>
      <c r="B7" s="1387"/>
      <c r="C7" s="1387"/>
      <c r="D7" s="1387"/>
      <c r="E7" s="1387"/>
      <c r="F7" s="1387"/>
      <c r="G7" s="1387"/>
      <c r="H7" s="1387"/>
    </row>
    <row r="8" spans="1:8" ht="21" customHeight="1">
      <c r="A8" s="393" t="s">
        <v>1547</v>
      </c>
      <c r="B8" s="393"/>
      <c r="C8" s="393"/>
      <c r="D8" s="393"/>
      <c r="E8" s="393"/>
      <c r="F8" s="1402" t="str">
        <f>(INDEX(MASTER!B13:B47,MATCH('GA 141'!E1,MASTER!A13:A47,0)))</f>
        <v>Jh izeksn dqekj ikyhoky</v>
      </c>
      <c r="G8" s="1402"/>
      <c r="H8" s="1402"/>
    </row>
    <row r="9" spans="1:8" s="144" customFormat="1" ht="29.25" customHeight="1">
      <c r="A9" s="393" t="s">
        <v>1548</v>
      </c>
      <c r="B9" s="1403" t="str">
        <f>(INDEX(MASTER!C13:C47,MATCH('GA 141'!E1,MASTER!A13:A47,0)))</f>
        <v>प्रधानाचार्य</v>
      </c>
      <c r="C9" s="1403"/>
      <c r="D9" s="393" t="s">
        <v>1549</v>
      </c>
      <c r="E9" s="392"/>
      <c r="F9" s="392"/>
      <c r="G9" s="1404" t="str">
        <f>A3</f>
        <v>Jh ckyd`".k fo/kk Hkou jktdh; mPp ek/;fed fo|ky; dkadjksyh ftyk &amp; jktleUn</v>
      </c>
      <c r="H9" s="1404"/>
    </row>
    <row r="10" spans="1:8" s="144" customFormat="1" ht="21" customHeight="1">
      <c r="A10" s="393" t="s">
        <v>1550</v>
      </c>
      <c r="B10" s="392"/>
      <c r="C10" s="392"/>
      <c r="D10" s="1401" t="s">
        <v>1542</v>
      </c>
      <c r="E10" s="1401"/>
      <c r="F10" s="397" t="s">
        <v>410</v>
      </c>
      <c r="G10" s="778" t="s">
        <v>1558</v>
      </c>
      <c r="H10" s="392" t="s">
        <v>1452</v>
      </c>
    </row>
    <row r="11" spans="1:8" s="144" customFormat="1" ht="21" customHeight="1">
      <c r="A11" s="393" t="s">
        <v>1551</v>
      </c>
      <c r="B11" s="392"/>
      <c r="C11" s="392"/>
      <c r="D11" s="392"/>
      <c r="E11" s="392"/>
      <c r="F11" s="392"/>
      <c r="G11" s="392"/>
      <c r="H11" s="392"/>
    </row>
    <row r="12" spans="1:8" s="144" customFormat="1" ht="21" customHeight="1">
      <c r="A12" s="393" t="s">
        <v>1552</v>
      </c>
      <c r="B12" s="392"/>
      <c r="C12" s="392"/>
      <c r="D12" s="392"/>
      <c r="E12" s="392"/>
      <c r="F12" s="392"/>
      <c r="G12" s="392"/>
      <c r="H12" s="392"/>
    </row>
    <row r="13" spans="1:8" s="144" customFormat="1" ht="21" customHeight="1">
      <c r="A13" s="393" t="s">
        <v>1553</v>
      </c>
      <c r="B13" s="392"/>
      <c r="C13" s="392"/>
      <c r="D13" s="392"/>
      <c r="E13" s="392"/>
      <c r="F13" s="392"/>
      <c r="G13" s="392"/>
      <c r="H13" s="392"/>
    </row>
    <row r="14" spans="1:8" ht="21" customHeight="1">
      <c r="A14" s="393" t="s">
        <v>1538</v>
      </c>
      <c r="B14" s="134"/>
      <c r="C14" s="134"/>
      <c r="D14" s="134"/>
      <c r="E14" s="134"/>
      <c r="F14" s="134"/>
      <c r="G14" s="134"/>
      <c r="H14" s="134"/>
    </row>
    <row r="15" spans="1:8" ht="20.25" customHeight="1">
      <c r="A15" s="1389" t="s">
        <v>722</v>
      </c>
      <c r="B15" s="1391" t="s">
        <v>401</v>
      </c>
      <c r="C15" s="1392"/>
      <c r="D15" s="1393" t="s">
        <v>1537</v>
      </c>
      <c r="E15" s="1395" t="s">
        <v>1545</v>
      </c>
      <c r="F15" s="1396"/>
      <c r="G15" s="1397"/>
      <c r="H15" s="1389" t="s">
        <v>1544</v>
      </c>
    </row>
    <row r="16" spans="1:8" ht="54.75" customHeight="1">
      <c r="A16" s="1390"/>
      <c r="B16" s="411" t="s">
        <v>1536</v>
      </c>
      <c r="C16" s="411" t="s">
        <v>1535</v>
      </c>
      <c r="D16" s="1394"/>
      <c r="E16" s="408" t="s">
        <v>1193</v>
      </c>
      <c r="F16" s="408" t="s">
        <v>529</v>
      </c>
      <c r="G16" s="408" t="s">
        <v>83</v>
      </c>
      <c r="H16" s="1390"/>
    </row>
    <row r="17" spans="1:8" ht="36.950000000000003" customHeight="1">
      <c r="A17" s="719">
        <v>1</v>
      </c>
      <c r="B17" s="779" t="s">
        <v>1542</v>
      </c>
      <c r="C17" s="779" t="s">
        <v>1543</v>
      </c>
      <c r="D17" s="780" t="s">
        <v>1534</v>
      </c>
      <c r="E17" s="719">
        <v>78000</v>
      </c>
      <c r="F17" s="719" t="s">
        <v>1222</v>
      </c>
      <c r="G17" s="719">
        <f>E17</f>
        <v>78000</v>
      </c>
      <c r="H17" s="780" t="s">
        <v>1541</v>
      </c>
    </row>
    <row r="18" spans="1:8" s="144" customFormat="1" ht="36.950000000000003" customHeight="1">
      <c r="A18" s="719">
        <v>2</v>
      </c>
      <c r="B18" s="779" t="s">
        <v>1557</v>
      </c>
      <c r="C18" s="779" t="s">
        <v>1558</v>
      </c>
      <c r="D18" s="780" t="s">
        <v>1534</v>
      </c>
      <c r="E18" s="719">
        <v>80300</v>
      </c>
      <c r="F18" s="719" t="s">
        <v>1222</v>
      </c>
      <c r="G18" s="719">
        <f t="shared" ref="G18" si="0">E18</f>
        <v>80300</v>
      </c>
      <c r="H18" s="780" t="s">
        <v>1541</v>
      </c>
    </row>
    <row r="19" spans="1:8" ht="36.950000000000003" customHeight="1">
      <c r="A19" s="719"/>
      <c r="B19" s="779"/>
      <c r="C19" s="779"/>
      <c r="D19" s="780"/>
      <c r="E19" s="719"/>
      <c r="F19" s="719"/>
      <c r="G19" s="719"/>
      <c r="H19" s="780"/>
    </row>
    <row r="20" spans="1:8" ht="20.25">
      <c r="A20" s="1388" t="s">
        <v>1533</v>
      </c>
      <c r="B20" s="1388"/>
      <c r="C20" s="1388"/>
      <c r="D20" s="1388"/>
      <c r="E20" s="1388"/>
      <c r="F20" s="1388"/>
      <c r="G20" s="1388"/>
      <c r="H20" s="1388"/>
    </row>
    <row r="21" spans="1:8" s="144" customFormat="1" ht="20.25">
      <c r="A21" s="1398" t="s">
        <v>1546</v>
      </c>
      <c r="B21" s="1398"/>
      <c r="C21" s="1398"/>
      <c r="D21" s="1398"/>
      <c r="E21" s="1398"/>
      <c r="F21" s="1398"/>
      <c r="G21" s="1398"/>
      <c r="H21" s="1398"/>
    </row>
    <row r="22" spans="1:8" s="144" customFormat="1" ht="20.25">
      <c r="A22" s="391"/>
      <c r="B22" s="391"/>
      <c r="C22" s="391"/>
      <c r="D22" s="391"/>
      <c r="E22" s="391"/>
      <c r="F22" s="391"/>
      <c r="G22" s="391"/>
      <c r="H22" s="391"/>
    </row>
    <row r="23" spans="1:8" s="144" customFormat="1" ht="20.25" customHeight="1">
      <c r="A23" s="1285" t="s">
        <v>1584</v>
      </c>
      <c r="B23" s="1285"/>
      <c r="C23" s="1285"/>
      <c r="D23" s="1285"/>
      <c r="E23" s="1285"/>
      <c r="F23" s="1285"/>
      <c r="G23" s="1285"/>
      <c r="H23" s="1285"/>
    </row>
    <row r="24" spans="1:8" s="144" customFormat="1" ht="20.25">
      <c r="A24" s="410" t="s">
        <v>1583</v>
      </c>
      <c r="B24" s="391"/>
      <c r="C24" s="391"/>
      <c r="D24" s="391"/>
      <c r="E24" s="391"/>
      <c r="F24" s="391"/>
      <c r="G24" s="391"/>
      <c r="H24" s="391"/>
    </row>
    <row r="25" spans="1:8" s="144" customFormat="1" ht="20.25">
      <c r="A25" s="391"/>
      <c r="B25" s="422" t="s">
        <v>1403</v>
      </c>
      <c r="C25" s="1405">
        <f>MASTER!J7</f>
        <v>0</v>
      </c>
      <c r="D25" s="1405"/>
      <c r="E25" s="1405"/>
      <c r="F25" s="1405"/>
      <c r="G25" s="391"/>
      <c r="H25" s="391"/>
    </row>
    <row r="26" spans="1:8" s="144" customFormat="1" ht="20.25">
      <c r="A26" s="391"/>
      <c r="B26" s="1405">
        <f>MASTER!J8</f>
        <v>0</v>
      </c>
      <c r="C26" s="1405"/>
      <c r="D26" s="1405"/>
      <c r="E26" s="1405"/>
      <c r="F26" s="1405"/>
      <c r="G26" s="391"/>
      <c r="H26" s="391"/>
    </row>
    <row r="27" spans="1:8" s="144" customFormat="1" ht="20.25">
      <c r="A27" s="391"/>
      <c r="B27" s="1405" t="str">
        <f>MASTER!K9</f>
        <v>jktleUn ftyk &amp; jktleUn</v>
      </c>
      <c r="C27" s="1405"/>
      <c r="D27" s="1405"/>
      <c r="E27" s="1405"/>
      <c r="F27" s="1405"/>
      <c r="G27" s="391"/>
      <c r="H27" s="391"/>
    </row>
    <row r="28" spans="1:8" s="144" customFormat="1" ht="20.25">
      <c r="A28" s="390" t="s">
        <v>1591</v>
      </c>
      <c r="B28" s="390"/>
      <c r="C28" s="390"/>
      <c r="D28" s="390"/>
      <c r="E28" s="390"/>
      <c r="F28" s="390"/>
      <c r="G28" s="410"/>
      <c r="H28" s="410"/>
    </row>
    <row r="29" spans="1:8" s="144" customFormat="1" ht="20.25">
      <c r="B29" s="391"/>
      <c r="C29" s="391"/>
      <c r="D29" s="391"/>
      <c r="E29" s="391"/>
      <c r="F29" s="1398" t="str">
        <f>MASTER!C7</f>
        <v>iz/kkukpk;Z</v>
      </c>
      <c r="G29" s="1398"/>
      <c r="H29" s="1398"/>
    </row>
    <row r="30" spans="1:8" ht="20.25">
      <c r="A30" s="390"/>
      <c r="B30" s="390"/>
      <c r="C30" s="390"/>
      <c r="D30" s="390"/>
      <c r="E30" s="390"/>
      <c r="F30" s="1398" t="str">
        <f>MASTER!C8</f>
        <v xml:space="preserve">jktdh; mPp ek/;fed fo|ky; </v>
      </c>
      <c r="G30" s="1398"/>
      <c r="H30" s="1398"/>
    </row>
    <row r="31" spans="1:8" ht="20.25">
      <c r="A31" s="134"/>
      <c r="B31" s="134"/>
      <c r="C31" s="134"/>
      <c r="D31" s="134"/>
      <c r="E31" s="134"/>
      <c r="F31" s="1398" t="str">
        <f>MASTER!C9</f>
        <v>dkadjksyh ftyk &amp; jktleUn</v>
      </c>
      <c r="G31" s="1398"/>
      <c r="H31" s="1398"/>
    </row>
    <row r="32" spans="1:8" ht="18.75">
      <c r="A32" s="389" t="s">
        <v>1532</v>
      </c>
      <c r="B32" s="134"/>
      <c r="C32" s="134"/>
      <c r="D32" s="134"/>
      <c r="E32" s="134"/>
      <c r="F32" s="134"/>
      <c r="G32" s="384"/>
      <c r="H32" s="134"/>
    </row>
    <row r="33" spans="1:8" ht="18.75">
      <c r="A33" s="134"/>
      <c r="B33" s="134"/>
      <c r="C33" s="134"/>
      <c r="D33" s="134"/>
      <c r="E33" s="134"/>
      <c r="F33" s="134"/>
      <c r="G33" s="134"/>
      <c r="H33" s="134"/>
    </row>
    <row r="34" spans="1:8" ht="18.75">
      <c r="A34" s="134"/>
      <c r="B34" s="134"/>
      <c r="C34" s="134"/>
      <c r="D34" s="134"/>
      <c r="E34" s="134"/>
      <c r="F34" s="134"/>
      <c r="G34" s="134"/>
      <c r="H34" s="134"/>
    </row>
    <row r="35" spans="1:8" ht="18.75">
      <c r="A35" s="134"/>
      <c r="B35" s="134"/>
      <c r="C35" s="134"/>
      <c r="D35" s="134"/>
      <c r="E35" s="134"/>
      <c r="F35" s="134"/>
      <c r="G35" s="134"/>
      <c r="H35" s="134"/>
    </row>
    <row r="36" spans="1:8" ht="18.75">
      <c r="A36" s="134"/>
      <c r="B36" s="134"/>
      <c r="C36" s="134"/>
      <c r="D36" s="134"/>
      <c r="E36" s="134"/>
      <c r="F36" s="134"/>
      <c r="G36" s="134"/>
      <c r="H36" s="134"/>
    </row>
    <row r="37" spans="1:8" ht="18.75">
      <c r="A37" s="134"/>
      <c r="B37" s="134"/>
      <c r="C37" s="134"/>
      <c r="D37" s="134"/>
      <c r="E37" s="134"/>
      <c r="F37" s="134"/>
      <c r="G37" s="134"/>
      <c r="H37" s="134"/>
    </row>
    <row r="38" spans="1:8" ht="18.75">
      <c r="A38" s="134"/>
      <c r="B38" s="134"/>
      <c r="C38" s="134"/>
      <c r="D38" s="134"/>
      <c r="E38" s="134"/>
      <c r="F38" s="134"/>
      <c r="G38" s="134"/>
      <c r="H38" s="134"/>
    </row>
    <row r="39" spans="1:8" ht="18.75">
      <c r="A39" s="134"/>
      <c r="B39" s="134"/>
      <c r="C39" s="134"/>
      <c r="D39" s="134"/>
      <c r="E39" s="134"/>
      <c r="F39" s="134"/>
      <c r="G39" s="134"/>
      <c r="H39" s="134"/>
    </row>
    <row r="40" spans="1:8" ht="18.75">
      <c r="A40" s="134"/>
      <c r="B40" s="134"/>
      <c r="C40" s="134"/>
      <c r="D40" s="134"/>
      <c r="E40" s="134"/>
      <c r="F40" s="134"/>
      <c r="G40" s="134"/>
      <c r="H40" s="134"/>
    </row>
    <row r="41" spans="1:8" ht="18.75">
      <c r="A41" s="134"/>
      <c r="B41" s="134"/>
      <c r="C41" s="134"/>
      <c r="D41" s="134"/>
      <c r="E41" s="134"/>
      <c r="F41" s="134"/>
      <c r="G41" s="134"/>
      <c r="H41" s="134"/>
    </row>
    <row r="42" spans="1:8" ht="18.75">
      <c r="A42" s="134"/>
      <c r="B42" s="134"/>
      <c r="C42" s="134"/>
      <c r="D42" s="134"/>
      <c r="E42" s="134"/>
      <c r="F42" s="134"/>
      <c r="G42" s="134"/>
      <c r="H42" s="134"/>
    </row>
    <row r="43" spans="1:8" ht="18.75">
      <c r="A43" s="134"/>
      <c r="B43" s="134"/>
      <c r="C43" s="134"/>
      <c r="D43" s="134"/>
      <c r="E43" s="134"/>
      <c r="F43" s="134"/>
      <c r="G43" s="134"/>
      <c r="H43" s="134"/>
    </row>
    <row r="44" spans="1:8" ht="18.75">
      <c r="A44" s="134"/>
      <c r="B44" s="134"/>
      <c r="C44" s="134"/>
      <c r="D44" s="134"/>
      <c r="E44" s="134"/>
      <c r="F44" s="134"/>
      <c r="G44" s="134"/>
      <c r="H44" s="134"/>
    </row>
    <row r="45" spans="1:8" ht="18.75">
      <c r="A45" s="134"/>
      <c r="B45" s="134"/>
      <c r="C45" s="134"/>
      <c r="D45" s="134"/>
      <c r="E45" s="134"/>
      <c r="F45" s="134"/>
      <c r="G45" s="134"/>
      <c r="H45" s="134"/>
    </row>
    <row r="46" spans="1:8" ht="18.75">
      <c r="A46" s="134"/>
      <c r="B46" s="134"/>
      <c r="C46" s="134"/>
      <c r="D46" s="134"/>
      <c r="E46" s="134"/>
      <c r="F46" s="134"/>
      <c r="G46" s="134"/>
      <c r="H46" s="134"/>
    </row>
    <row r="47" spans="1:8" ht="18.75">
      <c r="A47" s="134"/>
      <c r="B47" s="134"/>
      <c r="C47" s="134"/>
      <c r="D47" s="134"/>
      <c r="E47" s="134"/>
      <c r="F47" s="134"/>
      <c r="G47" s="134"/>
      <c r="H47" s="134"/>
    </row>
    <row r="48" spans="1:8" ht="18.75">
      <c r="A48" s="134"/>
      <c r="B48" s="134"/>
      <c r="C48" s="134"/>
      <c r="D48" s="134"/>
      <c r="E48" s="134"/>
      <c r="F48" s="134"/>
      <c r="G48" s="134"/>
      <c r="H48" s="134"/>
    </row>
    <row r="49" spans="1:8" ht="18.75">
      <c r="A49" s="134"/>
      <c r="B49" s="134"/>
      <c r="C49" s="134"/>
      <c r="D49" s="134"/>
      <c r="E49" s="134"/>
      <c r="F49" s="134"/>
      <c r="G49" s="134"/>
      <c r="H49" s="134"/>
    </row>
    <row r="50" spans="1:8" ht="18.75">
      <c r="A50" s="134"/>
      <c r="B50" s="134"/>
      <c r="C50" s="134"/>
      <c r="D50" s="134"/>
      <c r="E50" s="134"/>
      <c r="F50" s="134"/>
      <c r="G50" s="134"/>
      <c r="H50" s="134"/>
    </row>
    <row r="51" spans="1:8" ht="18.75">
      <c r="A51" s="134"/>
      <c r="B51" s="134"/>
      <c r="C51" s="134"/>
      <c r="D51" s="134"/>
      <c r="E51" s="134"/>
      <c r="F51" s="134"/>
      <c r="G51" s="134"/>
      <c r="H51" s="134"/>
    </row>
    <row r="52" spans="1:8" ht="18.75">
      <c r="A52" s="134"/>
      <c r="B52" s="134"/>
      <c r="C52" s="134"/>
      <c r="D52" s="134"/>
      <c r="E52" s="134"/>
      <c r="F52" s="134"/>
      <c r="G52" s="134"/>
      <c r="H52" s="134"/>
    </row>
    <row r="53" spans="1:8" ht="18.75">
      <c r="A53" s="134"/>
      <c r="B53" s="134"/>
      <c r="C53" s="134"/>
      <c r="D53" s="134"/>
      <c r="E53" s="134"/>
      <c r="F53" s="134"/>
      <c r="G53" s="134"/>
      <c r="H53" s="134"/>
    </row>
    <row r="54" spans="1:8" ht="18.75">
      <c r="A54" s="134"/>
      <c r="B54" s="134"/>
      <c r="C54" s="134"/>
      <c r="D54" s="134"/>
      <c r="E54" s="134"/>
      <c r="F54" s="134"/>
      <c r="G54" s="134"/>
      <c r="H54" s="134"/>
    </row>
    <row r="55" spans="1:8" ht="18.75">
      <c r="A55" s="134"/>
      <c r="B55" s="134"/>
      <c r="C55" s="134"/>
      <c r="D55" s="134"/>
      <c r="E55" s="134"/>
      <c r="F55" s="134"/>
      <c r="G55" s="134"/>
      <c r="H55" s="134"/>
    </row>
  </sheetData>
  <sheetProtection password="A581" sheet="1" formatCells="0" formatColumns="0" formatRows="0" insertColumns="0" insertRows="0" insertHyperlinks="0" deleteColumns="0" deleteRows="0" selectLockedCells="1" sort="0" autoFilter="0" pivotTables="0"/>
  <mergeCells count="24">
    <mergeCell ref="F31:H31"/>
    <mergeCell ref="C25:F25"/>
    <mergeCell ref="B26:F26"/>
    <mergeCell ref="B27:F27"/>
    <mergeCell ref="F29:H29"/>
    <mergeCell ref="F30:H30"/>
    <mergeCell ref="C5:E5"/>
    <mergeCell ref="G5:H5"/>
    <mergeCell ref="D10:E10"/>
    <mergeCell ref="A3:H3"/>
    <mergeCell ref="A1:D1"/>
    <mergeCell ref="F8:H8"/>
    <mergeCell ref="B9:C9"/>
    <mergeCell ref="G9:H9"/>
    <mergeCell ref="A23:H23"/>
    <mergeCell ref="A6:H6"/>
    <mergeCell ref="A7:H7"/>
    <mergeCell ref="A20:H20"/>
    <mergeCell ref="A15:A16"/>
    <mergeCell ref="B15:C15"/>
    <mergeCell ref="D15:D16"/>
    <mergeCell ref="E15:G15"/>
    <mergeCell ref="H15:H16"/>
    <mergeCell ref="A21:H21"/>
  </mergeCells>
  <hyperlinks>
    <hyperlink ref="A32" r:id="rId1"/>
  </hyperlinks>
  <printOptions horizontalCentered="1"/>
  <pageMargins left="0.25" right="0.25" top="0.25" bottom="0.22" header="0.3" footer="0.25"/>
  <pageSetup paperSize="9" orientation="portrait" r:id="rId2"/>
  <headerFooter alignWithMargins="0">
    <oddFooter>&amp;Lwww.rajsevak.com</oddFooter>
  </headerFooter>
  <drawing r:id="rId3"/>
</worksheet>
</file>

<file path=xl/worksheets/sheet44.xml><?xml version="1.0" encoding="utf-8"?>
<worksheet xmlns="http://schemas.openxmlformats.org/spreadsheetml/2006/main" xmlns:r="http://schemas.openxmlformats.org/officeDocument/2006/relationships">
  <sheetPr codeName="Sheet18">
    <tabColor rgb="FF7030A0"/>
  </sheetPr>
  <dimension ref="B1:I32"/>
  <sheetViews>
    <sheetView topLeftCell="A10" workbookViewId="0">
      <selection activeCell="P24" sqref="P24"/>
    </sheetView>
  </sheetViews>
  <sheetFormatPr defaultRowHeight="15.75"/>
  <cols>
    <col min="1" max="1" width="3.7109375" style="6" customWidth="1"/>
    <col min="2" max="2" width="5.42578125" style="6" customWidth="1"/>
    <col min="3" max="3" width="20.140625" style="6" customWidth="1"/>
    <col min="4" max="4" width="22" style="6" customWidth="1"/>
    <col min="5" max="5" width="17.7109375" style="6" customWidth="1"/>
    <col min="6" max="6" width="19" style="6" customWidth="1"/>
    <col min="7" max="16384" width="9.140625" style="6"/>
  </cols>
  <sheetData>
    <row r="1" spans="2:9" ht="20.25">
      <c r="B1" s="1406" t="s">
        <v>1240</v>
      </c>
      <c r="C1" s="1406"/>
      <c r="D1" s="1407"/>
      <c r="E1" s="703">
        <v>1</v>
      </c>
    </row>
    <row r="2" spans="2:9" ht="30.75" customHeight="1">
      <c r="B2" s="1410" t="str">
        <f>MASTER!C6</f>
        <v>Jh ckyd`".k fo/kk Hkou jktdh; mPp ek/;fed fo|ky; dkadjksyh ftyk &amp; jktleUn</v>
      </c>
      <c r="C2" s="1410"/>
      <c r="D2" s="1410"/>
      <c r="E2" s="1410"/>
      <c r="F2" s="1410"/>
      <c r="G2" s="25"/>
      <c r="H2" s="25"/>
      <c r="I2" s="25"/>
    </row>
    <row r="3" spans="2:9" ht="16.5" customHeight="1">
      <c r="B3" s="75"/>
      <c r="C3" s="75"/>
      <c r="D3" s="75"/>
      <c r="E3" s="75"/>
      <c r="F3" s="75"/>
      <c r="G3" s="25"/>
      <c r="H3" s="25"/>
      <c r="I3" s="25"/>
    </row>
    <row r="4" spans="2:9" ht="35.25">
      <c r="B4" s="1411" t="s">
        <v>343</v>
      </c>
      <c r="C4" s="1411"/>
      <c r="D4" s="1411"/>
      <c r="E4" s="1411"/>
      <c r="F4" s="1411"/>
      <c r="G4" s="73"/>
      <c r="H4" s="73"/>
      <c r="I4" s="73"/>
    </row>
    <row r="5" spans="2:9" ht="20.25" customHeight="1">
      <c r="B5" s="74"/>
      <c r="C5" s="74"/>
      <c r="D5" s="74"/>
      <c r="E5" s="74"/>
      <c r="F5" s="74"/>
      <c r="G5" s="73"/>
      <c r="H5" s="73"/>
      <c r="I5" s="73"/>
    </row>
    <row r="6" spans="2:9" ht="18.75">
      <c r="B6" s="25" t="s">
        <v>349</v>
      </c>
      <c r="C6" s="25"/>
      <c r="D6" s="25"/>
      <c r="E6" s="1408" t="str">
        <f>(INDEX(MASTER!B13:B47,MATCH('NO DUES'!E1,MASTER!A13:A47,0)))</f>
        <v>Jh izeksn dqekj ikyhoky</v>
      </c>
      <c r="F6" s="1408"/>
      <c r="G6" s="25"/>
      <c r="H6" s="25"/>
      <c r="I6" s="25"/>
    </row>
    <row r="7" spans="2:9" ht="18.75">
      <c r="B7" s="73" t="s">
        <v>350</v>
      </c>
      <c r="C7" s="1409" t="str">
        <f>(INDEX(MASTER!C13:C47,MATCH('NO DUES'!E1,MASTER!A13:A47,0)))</f>
        <v>प्रधानाचार्य</v>
      </c>
      <c r="D7" s="1409"/>
      <c r="E7" s="25" t="s">
        <v>351</v>
      </c>
      <c r="F7" s="25"/>
      <c r="G7" s="25"/>
      <c r="H7" s="25"/>
      <c r="I7" s="25"/>
    </row>
    <row r="8" spans="2:9" ht="18.75">
      <c r="B8" s="129" t="s">
        <v>352</v>
      </c>
      <c r="C8" s="130"/>
      <c r="D8" s="130"/>
      <c r="E8" s="129"/>
      <c r="F8" s="129"/>
      <c r="G8" s="25"/>
      <c r="H8" s="25"/>
      <c r="I8" s="25"/>
    </row>
    <row r="9" spans="2:9" ht="18.75">
      <c r="B9" s="129" t="s">
        <v>1517</v>
      </c>
      <c r="C9" s="129"/>
      <c r="D9" s="129"/>
      <c r="E9" s="129"/>
      <c r="F9" s="129"/>
      <c r="G9" s="25"/>
      <c r="H9" s="25"/>
      <c r="I9" s="25"/>
    </row>
    <row r="10" spans="2:9" ht="18.75">
      <c r="B10" s="129" t="s">
        <v>353</v>
      </c>
      <c r="C10" s="129"/>
      <c r="D10" s="129"/>
      <c r="E10" s="129"/>
      <c r="F10" s="129"/>
      <c r="G10" s="25"/>
      <c r="H10" s="25"/>
      <c r="I10" s="25"/>
    </row>
    <row r="11" spans="2:9" ht="18.75">
      <c r="B11" s="129" t="s">
        <v>409</v>
      </c>
      <c r="C11" s="129"/>
      <c r="D11" s="129"/>
      <c r="E11" s="129"/>
      <c r="F11" s="129"/>
      <c r="G11" s="25"/>
      <c r="H11" s="25"/>
      <c r="I11" s="25"/>
    </row>
    <row r="12" spans="2:9" ht="18.75">
      <c r="B12" s="129" t="s">
        <v>354</v>
      </c>
      <c r="C12" s="129"/>
      <c r="D12" s="129"/>
      <c r="E12" s="129"/>
      <c r="F12" s="129"/>
      <c r="G12" s="25"/>
      <c r="H12" s="25"/>
      <c r="I12" s="25"/>
    </row>
    <row r="13" spans="2:9" ht="18.75">
      <c r="B13" s="25" t="s">
        <v>355</v>
      </c>
      <c r="C13" s="25"/>
      <c r="D13" s="25"/>
      <c r="E13" s="25"/>
      <c r="F13" s="25"/>
      <c r="G13" s="25"/>
      <c r="H13" s="25"/>
      <c r="I13" s="25"/>
    </row>
    <row r="14" spans="2:9" ht="18.75">
      <c r="B14" s="25"/>
      <c r="C14" s="25"/>
      <c r="D14" s="25"/>
      <c r="E14" s="25"/>
      <c r="F14" s="25"/>
      <c r="G14" s="25"/>
      <c r="H14" s="25"/>
      <c r="I14" s="25"/>
    </row>
    <row r="15" spans="2:9" ht="37.5">
      <c r="B15" s="70" t="s">
        <v>174</v>
      </c>
      <c r="C15" s="70" t="s">
        <v>344</v>
      </c>
      <c r="D15" s="70" t="s">
        <v>345</v>
      </c>
      <c r="E15" s="71" t="s">
        <v>346</v>
      </c>
      <c r="F15" s="70" t="s">
        <v>347</v>
      </c>
      <c r="G15" s="25"/>
      <c r="H15" s="25"/>
      <c r="I15" s="25"/>
    </row>
    <row r="16" spans="2:9" ht="36.950000000000003" customHeight="1">
      <c r="B16" s="155">
        <v>1</v>
      </c>
      <c r="C16" s="1089" t="s">
        <v>2977</v>
      </c>
      <c r="D16" s="1082" t="s">
        <v>444</v>
      </c>
      <c r="E16" s="1090" t="s">
        <v>2983</v>
      </c>
      <c r="F16" s="72"/>
      <c r="G16" s="25"/>
      <c r="H16" s="25"/>
      <c r="I16" s="25"/>
    </row>
    <row r="17" spans="2:9" ht="36.950000000000003" customHeight="1">
      <c r="B17" s="155">
        <v>2</v>
      </c>
      <c r="C17" s="1089" t="s">
        <v>2978</v>
      </c>
      <c r="D17" s="1082" t="s">
        <v>444</v>
      </c>
      <c r="E17" s="1090" t="s">
        <v>2983</v>
      </c>
      <c r="F17" s="72"/>
      <c r="G17" s="25"/>
      <c r="H17" s="25"/>
      <c r="I17" s="25"/>
    </row>
    <row r="18" spans="2:9" ht="36.950000000000003" customHeight="1">
      <c r="B18" s="155">
        <v>3</v>
      </c>
      <c r="C18" s="1089" t="s">
        <v>2979</v>
      </c>
      <c r="D18" s="1082" t="s">
        <v>444</v>
      </c>
      <c r="E18" s="1090" t="s">
        <v>2983</v>
      </c>
      <c r="F18" s="72"/>
      <c r="G18" s="25"/>
      <c r="H18" s="25"/>
      <c r="I18" s="25"/>
    </row>
    <row r="19" spans="2:9" ht="36.950000000000003" customHeight="1">
      <c r="B19" s="155">
        <v>4</v>
      </c>
      <c r="C19" s="1089" t="s">
        <v>2980</v>
      </c>
      <c r="D19" s="1082" t="s">
        <v>444</v>
      </c>
      <c r="E19" s="1090" t="s">
        <v>2983</v>
      </c>
      <c r="F19" s="72"/>
      <c r="G19" s="25"/>
      <c r="H19" s="25"/>
      <c r="I19" s="25"/>
    </row>
    <row r="20" spans="2:9" ht="36.950000000000003" customHeight="1">
      <c r="B20" s="155">
        <v>5</v>
      </c>
      <c r="C20" s="1089" t="s">
        <v>2981</v>
      </c>
      <c r="D20" s="1082" t="s">
        <v>444</v>
      </c>
      <c r="E20" s="1090" t="s">
        <v>2983</v>
      </c>
      <c r="F20" s="72"/>
      <c r="G20" s="25"/>
      <c r="H20" s="25"/>
      <c r="I20" s="25"/>
    </row>
    <row r="21" spans="2:9" ht="36.950000000000003" customHeight="1">
      <c r="B21" s="155">
        <v>6</v>
      </c>
      <c r="C21" s="1089" t="s">
        <v>2982</v>
      </c>
      <c r="D21" s="1082" t="s">
        <v>444</v>
      </c>
      <c r="E21" s="1090" t="s">
        <v>2983</v>
      </c>
      <c r="F21" s="72"/>
      <c r="G21" s="25"/>
      <c r="H21" s="25"/>
      <c r="I21" s="25"/>
    </row>
    <row r="22" spans="2:9" ht="36.950000000000003" customHeight="1">
      <c r="B22" s="155">
        <v>7</v>
      </c>
      <c r="C22" s="1089"/>
      <c r="D22" s="1082"/>
      <c r="E22" s="1090"/>
      <c r="F22" s="72"/>
      <c r="G22" s="25"/>
      <c r="H22" s="25"/>
      <c r="I22" s="25"/>
    </row>
    <row r="23" spans="2:9" ht="36.950000000000003" customHeight="1">
      <c r="B23" s="155">
        <v>8</v>
      </c>
      <c r="C23" s="1089"/>
      <c r="D23" s="1082"/>
      <c r="E23" s="1090"/>
      <c r="F23" s="72"/>
      <c r="G23" s="25"/>
      <c r="H23" s="25"/>
      <c r="I23" s="25"/>
    </row>
    <row r="24" spans="2:9" ht="36.950000000000003" customHeight="1">
      <c r="B24" s="155">
        <v>9</v>
      </c>
      <c r="C24" s="1089"/>
      <c r="D24" s="1082"/>
      <c r="E24" s="1090"/>
      <c r="F24" s="72"/>
      <c r="G24" s="25"/>
      <c r="H24" s="25"/>
      <c r="I24" s="25"/>
    </row>
    <row r="25" spans="2:9" ht="18.75">
      <c r="B25" s="25"/>
      <c r="C25" s="25"/>
      <c r="D25" s="25"/>
      <c r="E25" s="25"/>
      <c r="F25" s="25"/>
      <c r="G25" s="25"/>
      <c r="H25" s="25"/>
      <c r="I25" s="25"/>
    </row>
    <row r="26" spans="2:9" ht="18.75">
      <c r="B26" s="25"/>
      <c r="C26" s="25"/>
      <c r="D26" s="25"/>
      <c r="E26" s="25"/>
      <c r="F26" s="25"/>
      <c r="G26" s="25"/>
      <c r="H26" s="25"/>
      <c r="I26" s="25"/>
    </row>
    <row r="27" spans="2:9" ht="18.75">
      <c r="B27" s="25"/>
      <c r="C27" s="25"/>
      <c r="D27" s="25"/>
      <c r="E27" s="1280" t="s">
        <v>348</v>
      </c>
      <c r="F27" s="1280"/>
      <c r="G27" s="25"/>
      <c r="H27" s="25"/>
      <c r="I27" s="25"/>
    </row>
    <row r="28" spans="2:9" ht="18.75">
      <c r="B28" s="25"/>
      <c r="C28" s="25"/>
      <c r="E28" s="1280" t="s">
        <v>356</v>
      </c>
      <c r="F28" s="1280"/>
      <c r="G28" s="25"/>
      <c r="H28" s="25"/>
      <c r="I28" s="25"/>
    </row>
    <row r="29" spans="2:9" ht="18.75">
      <c r="B29" s="25"/>
      <c r="C29" s="25"/>
      <c r="D29" s="25"/>
      <c r="E29" s="25"/>
      <c r="F29" s="25"/>
      <c r="G29" s="25"/>
      <c r="H29" s="25"/>
      <c r="I29" s="25"/>
    </row>
    <row r="30" spans="2:9" ht="18.75">
      <c r="B30" s="25"/>
      <c r="C30" s="25"/>
      <c r="D30" s="25"/>
      <c r="E30" s="25"/>
      <c r="F30" s="25"/>
      <c r="G30" s="25"/>
      <c r="H30" s="25"/>
      <c r="I30" s="25"/>
    </row>
    <row r="31" spans="2:9" ht="18.75">
      <c r="B31" s="68"/>
      <c r="C31" s="68"/>
      <c r="D31" s="68"/>
      <c r="E31" s="68"/>
      <c r="F31" s="68"/>
      <c r="G31" s="68"/>
      <c r="H31" s="68"/>
      <c r="I31" s="68"/>
    </row>
    <row r="32" spans="2:9" ht="18.75">
      <c r="B32" s="68"/>
      <c r="C32" s="68"/>
      <c r="D32" s="68"/>
      <c r="E32" s="68"/>
      <c r="F32" s="68"/>
      <c r="G32" s="68"/>
      <c r="H32" s="68"/>
      <c r="I32" s="68"/>
    </row>
  </sheetData>
  <sheetProtection password="A581" sheet="1" formatCells="0" formatColumns="0" formatRows="0" insertColumns="0" insertRows="0" insertHyperlinks="0" deleteColumns="0" deleteRows="0" selectLockedCells="1" sort="0" autoFilter="0" pivotTables="0"/>
  <mergeCells count="7">
    <mergeCell ref="B1:D1"/>
    <mergeCell ref="E27:F27"/>
    <mergeCell ref="E28:F28"/>
    <mergeCell ref="E6:F6"/>
    <mergeCell ref="C7:D7"/>
    <mergeCell ref="B2:F2"/>
    <mergeCell ref="B4:F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45.xml><?xml version="1.0" encoding="utf-8"?>
<worksheet xmlns="http://schemas.openxmlformats.org/spreadsheetml/2006/main" xmlns:r="http://schemas.openxmlformats.org/officeDocument/2006/relationships">
  <sheetPr codeName="Sheet56">
    <tabColor rgb="FF7030A0"/>
  </sheetPr>
  <dimension ref="A1:I32"/>
  <sheetViews>
    <sheetView topLeftCell="A7" workbookViewId="0">
      <selection activeCell="P24" sqref="P24"/>
    </sheetView>
  </sheetViews>
  <sheetFormatPr defaultRowHeight="12.75"/>
  <cols>
    <col min="1" max="1" width="7.42578125" customWidth="1"/>
    <col min="9" max="9" width="10.7109375" customWidth="1"/>
  </cols>
  <sheetData>
    <row r="1" spans="1:9" s="144" customFormat="1"/>
    <row r="2" spans="1:9" s="144" customFormat="1"/>
    <row r="3" spans="1:9" s="144" customFormat="1"/>
    <row r="4" spans="1:9" s="144" customFormat="1"/>
    <row r="5" spans="1:9" s="144" customFormat="1"/>
    <row r="6" spans="1:9" ht="18.75">
      <c r="A6" s="1254" t="str">
        <f>MASTER!C6</f>
        <v>Jh ckyd`".k fo/kk Hkou jktdh; mPp ek/;fed fo|ky; dkadjksyh ftyk &amp; jktleUn</v>
      </c>
      <c r="B6" s="1254"/>
      <c r="C6" s="1254"/>
      <c r="D6" s="1254"/>
      <c r="E6" s="1254"/>
      <c r="F6" s="1254"/>
      <c r="G6" s="1254"/>
      <c r="H6" s="1254"/>
      <c r="I6" s="1254"/>
    </row>
    <row r="7" spans="1:9" ht="18.75">
      <c r="A7" s="1412" t="s">
        <v>1630</v>
      </c>
      <c r="B7" s="1412"/>
      <c r="C7" s="1412"/>
      <c r="D7" s="1412"/>
      <c r="E7" s="1412"/>
      <c r="F7" s="1412"/>
      <c r="G7" s="1412"/>
      <c r="H7" s="1412"/>
      <c r="I7" s="1412"/>
    </row>
    <row r="8" spans="1:9" ht="18.75">
      <c r="A8" s="68" t="s">
        <v>1614</v>
      </c>
    </row>
    <row r="9" spans="1:9" ht="18.75">
      <c r="B9" s="1253" t="s">
        <v>1074</v>
      </c>
      <c r="C9" s="1253"/>
      <c r="D9" s="1253"/>
      <c r="E9" s="1253"/>
      <c r="F9" s="1253"/>
    </row>
    <row r="10" spans="1:9" ht="18.75">
      <c r="B10" s="1253" t="s">
        <v>1631</v>
      </c>
      <c r="C10" s="1253"/>
      <c r="D10" s="1253"/>
      <c r="E10" s="1253"/>
      <c r="F10" s="1253"/>
    </row>
    <row r="11" spans="1:9" ht="18.75">
      <c r="A11" s="68"/>
      <c r="B11" s="1253" t="s">
        <v>1615</v>
      </c>
      <c r="C11" s="1253"/>
      <c r="D11" s="1253"/>
      <c r="E11" s="1253"/>
      <c r="F11" s="1253"/>
    </row>
    <row r="12" spans="1:9" ht="18.75">
      <c r="A12" s="68"/>
    </row>
    <row r="13" spans="1:9" ht="18.75">
      <c r="A13" s="68" t="s">
        <v>1623</v>
      </c>
    </row>
    <row r="14" spans="1:9" ht="18.75">
      <c r="A14" s="68" t="s">
        <v>1616</v>
      </c>
    </row>
    <row r="15" spans="1:9" ht="18.75">
      <c r="A15" s="68" t="s">
        <v>27</v>
      </c>
    </row>
    <row r="16" spans="1:9" ht="18.75">
      <c r="A16" s="68" t="s">
        <v>1075</v>
      </c>
      <c r="G16" s="1413" t="str">
        <f>(INDEX(MASTER!B13:B47,MATCH('LEAVE APPLICATION DDO'!E1,MASTER!A13:A47,0)))</f>
        <v>Jh izeksn dqekj ikyhoky</v>
      </c>
      <c r="H16" s="1413"/>
      <c r="I16" s="1413"/>
    </row>
    <row r="17" spans="1:9" ht="18.75">
      <c r="A17" s="68" t="s">
        <v>1618</v>
      </c>
      <c r="B17" s="1414" t="str">
        <f>(INDEX(MASTER!C13:C47,MATCH('LEAVE APPLICATION DDO'!E1,MASTER!A13:A47,0)))</f>
        <v>प्रधानाचार्य</v>
      </c>
      <c r="C17" s="1414"/>
      <c r="D17" s="1414"/>
      <c r="E17" s="68" t="s">
        <v>1619</v>
      </c>
    </row>
    <row r="18" spans="1:9" ht="18.75">
      <c r="A18" s="68" t="s">
        <v>1620</v>
      </c>
      <c r="G18" s="1253" t="s">
        <v>1621</v>
      </c>
      <c r="H18" s="1253"/>
      <c r="I18" s="68" t="s">
        <v>1617</v>
      </c>
    </row>
    <row r="19" spans="1:9" s="144" customFormat="1" ht="18.75">
      <c r="A19" s="1253" t="s">
        <v>1556</v>
      </c>
      <c r="B19" s="1253"/>
      <c r="C19" s="68" t="s">
        <v>1622</v>
      </c>
      <c r="I19" s="68"/>
    </row>
    <row r="20" spans="1:9" s="144" customFormat="1" ht="18.75">
      <c r="A20" s="68" t="s">
        <v>1624</v>
      </c>
      <c r="C20" s="68"/>
      <c r="I20" s="68"/>
    </row>
    <row r="21" spans="1:9" ht="18.75">
      <c r="A21" s="68" t="s">
        <v>1625</v>
      </c>
    </row>
    <row r="22" spans="1:9" s="144" customFormat="1" ht="18.75">
      <c r="A22" s="68"/>
    </row>
    <row r="23" spans="1:9" ht="18.75">
      <c r="A23" s="68" t="s">
        <v>1629</v>
      </c>
      <c r="E23" s="785" t="s">
        <v>1628</v>
      </c>
    </row>
    <row r="24" spans="1:9" ht="18.75">
      <c r="A24" s="68" t="s">
        <v>1076</v>
      </c>
      <c r="E24" s="785" t="s">
        <v>1628</v>
      </c>
    </row>
    <row r="25" spans="1:9" ht="18.75">
      <c r="A25" s="68" t="s">
        <v>1077</v>
      </c>
      <c r="E25" s="785" t="s">
        <v>1628</v>
      </c>
    </row>
    <row r="26" spans="1:9" s="144" customFormat="1" ht="18.75">
      <c r="A26" s="68" t="s">
        <v>1626</v>
      </c>
      <c r="E26" s="785" t="s">
        <v>1628</v>
      </c>
    </row>
    <row r="27" spans="1:9" ht="18.75">
      <c r="A27" s="68" t="s">
        <v>1627</v>
      </c>
      <c r="E27" s="785" t="s">
        <v>1628</v>
      </c>
    </row>
    <row r="28" spans="1:9" ht="18.75">
      <c r="A28" s="68" t="s">
        <v>1078</v>
      </c>
    </row>
    <row r="29" spans="1:9" ht="18.75">
      <c r="A29" s="68" t="s">
        <v>20</v>
      </c>
    </row>
    <row r="30" spans="1:9" ht="18.75">
      <c r="A30" s="68"/>
      <c r="F30" s="1254" t="str">
        <f>MASTER!C7</f>
        <v>iz/kkukpk;Z</v>
      </c>
      <c r="G30" s="1254"/>
      <c r="H30" s="1254"/>
      <c r="I30" s="1254"/>
    </row>
    <row r="31" spans="1:9" ht="18.75">
      <c r="A31" s="68"/>
      <c r="F31" s="1254" t="str">
        <f>MASTER!C8</f>
        <v xml:space="preserve">jktdh; mPp ek/;fed fo|ky; </v>
      </c>
      <c r="G31" s="1254"/>
      <c r="H31" s="1254"/>
      <c r="I31" s="1254"/>
    </row>
    <row r="32" spans="1:9" ht="18.75">
      <c r="A32" s="68"/>
      <c r="F32" s="1254" t="str">
        <f>MASTER!C9</f>
        <v>dkadjksyh ftyk &amp; jktleUn</v>
      </c>
      <c r="G32" s="1254"/>
      <c r="H32" s="1254"/>
      <c r="I32" s="1254"/>
    </row>
  </sheetData>
  <sheetProtection password="A581" sheet="1" objects="1" scenarios="1" selectLockedCells="1"/>
  <mergeCells count="12">
    <mergeCell ref="F32:I32"/>
    <mergeCell ref="A6:I6"/>
    <mergeCell ref="A7:I7"/>
    <mergeCell ref="G16:I16"/>
    <mergeCell ref="G18:H18"/>
    <mergeCell ref="A19:B19"/>
    <mergeCell ref="B17:D17"/>
    <mergeCell ref="F30:I30"/>
    <mergeCell ref="F31:I31"/>
    <mergeCell ref="B9:F9"/>
    <mergeCell ref="B11:F11"/>
    <mergeCell ref="B10:F1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46.xml><?xml version="1.0" encoding="utf-8"?>
<worksheet xmlns="http://schemas.openxmlformats.org/spreadsheetml/2006/main" xmlns:r="http://schemas.openxmlformats.org/officeDocument/2006/relationships">
  <sheetPr codeName="Sheet25">
    <tabColor rgb="FF7030A0"/>
  </sheetPr>
  <dimension ref="A1:I45"/>
  <sheetViews>
    <sheetView topLeftCell="A25" workbookViewId="0">
      <selection activeCell="P24" sqref="P24"/>
    </sheetView>
  </sheetViews>
  <sheetFormatPr defaultRowHeight="12.75"/>
  <sheetData>
    <row r="1" spans="1:6" s="144" customFormat="1" ht="18.75">
      <c r="A1" s="1250" t="s">
        <v>1240</v>
      </c>
      <c r="B1" s="1250"/>
      <c r="C1" s="1250"/>
      <c r="D1" s="1250"/>
      <c r="E1" s="1364"/>
      <c r="F1" s="703">
        <v>29</v>
      </c>
    </row>
    <row r="2" spans="1:6" s="144" customFormat="1"/>
    <row r="3" spans="1:6" s="144" customFormat="1"/>
    <row r="4" spans="1:6" s="144" customFormat="1"/>
    <row r="5" spans="1:6" s="144" customFormat="1"/>
    <row r="6" spans="1:6" s="144" customFormat="1"/>
    <row r="7" spans="1:6" s="144" customFormat="1"/>
    <row r="8" spans="1:6" s="144" customFormat="1"/>
    <row r="9" spans="1:6" s="144" customFormat="1"/>
    <row r="10" spans="1:6" s="144" customFormat="1"/>
    <row r="11" spans="1:6" s="144" customFormat="1"/>
    <row r="12" spans="1:6" s="144" customFormat="1"/>
    <row r="13" spans="1:6" s="144" customFormat="1"/>
    <row r="14" spans="1:6" s="144" customFormat="1"/>
    <row r="15" spans="1:6" s="144" customFormat="1"/>
    <row r="16" spans="1:6" s="144" customFormat="1"/>
    <row r="17" spans="1:9" s="144" customFormat="1"/>
    <row r="18" spans="1:9" s="144" customFormat="1"/>
    <row r="19" spans="1:9" s="144" customFormat="1"/>
    <row r="20" spans="1:9" s="144" customFormat="1"/>
    <row r="21" spans="1:9" s="144" customFormat="1"/>
    <row r="22" spans="1:9" s="144" customFormat="1"/>
    <row r="23" spans="1:9" ht="62.25" customHeight="1">
      <c r="A23" s="1423" t="s">
        <v>2542</v>
      </c>
      <c r="B23" s="1423"/>
      <c r="C23" s="1423"/>
      <c r="D23" s="1423"/>
      <c r="E23" s="1423"/>
      <c r="F23" s="1423"/>
      <c r="G23" s="1423"/>
      <c r="H23" s="1423"/>
      <c r="I23" s="1423"/>
    </row>
    <row r="24" spans="1:9" ht="18.75">
      <c r="B24" s="140" t="s">
        <v>423</v>
      </c>
      <c r="C24" s="24">
        <f>(INDEX(MASTER!B13:B47,MATCH('CHILD DECLARATION'!F1,MASTER!A13:A47,0)))</f>
        <v>0</v>
      </c>
      <c r="D24" s="24"/>
      <c r="E24" s="24"/>
      <c r="F24" s="24" t="s">
        <v>1748</v>
      </c>
      <c r="G24" s="545">
        <f>(INDEX(MASTER!C13:C47,MATCH('CHILD DECLARATION'!F1,MASTER!A13:A47,0)))</f>
        <v>0</v>
      </c>
      <c r="H24" s="24"/>
      <c r="I24" s="24"/>
    </row>
    <row r="25" spans="1:9" ht="31.5" customHeight="1">
      <c r="A25" s="140" t="s">
        <v>1882</v>
      </c>
      <c r="B25" s="151"/>
      <c r="C25" s="154"/>
      <c r="D25" s="1424" t="str">
        <f>MASTER!C6</f>
        <v>Jh ckyd`".k fo/kk Hkou jktdh; mPp ek/;fed fo|ky; dkadjksyh ftyk &amp; jktleUn</v>
      </c>
      <c r="E25" s="1424"/>
      <c r="F25" s="1424"/>
      <c r="G25" s="1424"/>
      <c r="H25" s="1424"/>
      <c r="I25" s="1424"/>
    </row>
    <row r="26" spans="1:9" s="144" customFormat="1" ht="18.75">
      <c r="A26" s="24" t="s">
        <v>412</v>
      </c>
      <c r="C26" s="24"/>
      <c r="D26" s="24"/>
      <c r="E26" s="24"/>
      <c r="G26" s="24"/>
      <c r="H26" s="24"/>
      <c r="I26" s="24"/>
    </row>
    <row r="27" spans="1:9" ht="18.75">
      <c r="A27" s="24" t="s">
        <v>414</v>
      </c>
      <c r="B27" s="24"/>
      <c r="C27" s="24"/>
      <c r="D27" s="24"/>
      <c r="E27" s="24"/>
      <c r="F27" s="24"/>
      <c r="G27" s="24"/>
      <c r="H27" s="156"/>
      <c r="I27" s="24" t="s">
        <v>413</v>
      </c>
    </row>
    <row r="28" spans="1:9" s="144" customFormat="1" ht="18.75">
      <c r="A28" s="152" t="s">
        <v>418</v>
      </c>
      <c r="B28" s="1416" t="s">
        <v>415</v>
      </c>
      <c r="C28" s="1416"/>
      <c r="D28" s="1416"/>
      <c r="E28" s="1416"/>
      <c r="F28" s="1416"/>
      <c r="G28" s="1416" t="s">
        <v>416</v>
      </c>
      <c r="H28" s="1416"/>
      <c r="I28" s="1416"/>
    </row>
    <row r="29" spans="1:9" ht="18.75">
      <c r="A29" s="734">
        <v>1</v>
      </c>
      <c r="B29" s="1418" t="s">
        <v>417</v>
      </c>
      <c r="C29" s="1418"/>
      <c r="D29" s="1418"/>
      <c r="E29" s="1418"/>
      <c r="F29" s="1418"/>
      <c r="G29" s="1417">
        <v>31678</v>
      </c>
      <c r="H29" s="1417"/>
      <c r="I29" s="1417"/>
    </row>
    <row r="30" spans="1:9" s="144" customFormat="1" ht="18.75">
      <c r="A30" s="734">
        <v>2</v>
      </c>
      <c r="B30" s="1418" t="s">
        <v>417</v>
      </c>
      <c r="C30" s="1418"/>
      <c r="D30" s="1418"/>
      <c r="E30" s="1418"/>
      <c r="F30" s="1418"/>
      <c r="G30" s="1417">
        <v>31679</v>
      </c>
      <c r="H30" s="1417"/>
      <c r="I30" s="1417"/>
    </row>
    <row r="31" spans="1:9" ht="18.75">
      <c r="A31" s="734">
        <v>3</v>
      </c>
      <c r="B31" s="1418" t="s">
        <v>417</v>
      </c>
      <c r="C31" s="1418"/>
      <c r="D31" s="1418"/>
      <c r="E31" s="1418"/>
      <c r="F31" s="1418"/>
      <c r="G31" s="1417">
        <v>31679</v>
      </c>
      <c r="H31" s="1417"/>
      <c r="I31" s="1417"/>
    </row>
    <row r="32" spans="1:9" ht="27" customHeight="1">
      <c r="A32" s="153" t="s">
        <v>419</v>
      </c>
      <c r="B32" s="153"/>
      <c r="C32" s="153"/>
      <c r="D32" s="153"/>
      <c r="E32" s="153"/>
      <c r="F32" s="153"/>
      <c r="G32" s="153"/>
      <c r="H32" s="153"/>
      <c r="I32" s="153"/>
    </row>
    <row r="33" spans="1:9" ht="18.75">
      <c r="A33" s="24" t="s">
        <v>420</v>
      </c>
      <c r="B33" s="24"/>
      <c r="C33" s="24"/>
      <c r="D33" s="24"/>
      <c r="E33" s="24"/>
      <c r="F33" s="24"/>
      <c r="G33" s="24"/>
      <c r="H33" s="156"/>
      <c r="I33" s="24" t="s">
        <v>32</v>
      </c>
    </row>
    <row r="34" spans="1:9" s="144" customFormat="1" ht="18.75">
      <c r="A34" s="152" t="s">
        <v>418</v>
      </c>
      <c r="B34" s="1416" t="s">
        <v>415</v>
      </c>
      <c r="C34" s="1416"/>
      <c r="D34" s="1416"/>
      <c r="E34" s="1416"/>
      <c r="F34" s="1416"/>
      <c r="G34" s="1416" t="s">
        <v>416</v>
      </c>
      <c r="H34" s="1416"/>
      <c r="I34" s="1416"/>
    </row>
    <row r="35" spans="1:9" s="144" customFormat="1" ht="18.75">
      <c r="A35" s="734">
        <v>1</v>
      </c>
      <c r="B35" s="1418" t="s">
        <v>417</v>
      </c>
      <c r="C35" s="1418"/>
      <c r="D35" s="1418"/>
      <c r="E35" s="1418"/>
      <c r="F35" s="1418"/>
      <c r="G35" s="1417">
        <v>31678</v>
      </c>
      <c r="H35" s="1417"/>
      <c r="I35" s="1417"/>
    </row>
    <row r="36" spans="1:9" s="144" customFormat="1" ht="18.75">
      <c r="A36" s="734">
        <v>2</v>
      </c>
      <c r="B36" s="1418" t="s">
        <v>417</v>
      </c>
      <c r="C36" s="1418"/>
      <c r="D36" s="1418"/>
      <c r="E36" s="1418"/>
      <c r="F36" s="1418"/>
      <c r="G36" s="1417">
        <v>31679</v>
      </c>
      <c r="H36" s="1417"/>
      <c r="I36" s="1417"/>
    </row>
    <row r="37" spans="1:9" s="144" customFormat="1" ht="18.75">
      <c r="A37" s="734">
        <v>3</v>
      </c>
      <c r="B37" s="1418" t="s">
        <v>417</v>
      </c>
      <c r="C37" s="1418"/>
      <c r="D37" s="1418"/>
      <c r="E37" s="1418"/>
      <c r="F37" s="1418"/>
      <c r="G37" s="1417">
        <v>31679</v>
      </c>
      <c r="H37" s="1417"/>
      <c r="I37" s="1417"/>
    </row>
    <row r="38" spans="1:9" ht="18.75">
      <c r="A38" s="24" t="s">
        <v>424</v>
      </c>
      <c r="B38" s="1420" t="s">
        <v>398</v>
      </c>
      <c r="C38" s="1420"/>
      <c r="D38" s="24"/>
      <c r="E38" s="24"/>
      <c r="F38" s="24"/>
      <c r="G38" s="24"/>
      <c r="H38" s="24"/>
      <c r="I38" s="24"/>
    </row>
    <row r="39" spans="1:9" ht="20.25">
      <c r="A39" s="150"/>
      <c r="F39" s="1419" t="s">
        <v>421</v>
      </c>
      <c r="G39" s="1419"/>
      <c r="H39" s="1419"/>
    </row>
    <row r="40" spans="1:9" s="144" customFormat="1" ht="20.25">
      <c r="A40" s="150"/>
      <c r="F40" s="149"/>
      <c r="G40" s="149"/>
      <c r="H40" s="149"/>
    </row>
    <row r="41" spans="1:9" ht="18.75">
      <c r="B41" s="24"/>
      <c r="D41" s="24"/>
      <c r="E41" s="24" t="s">
        <v>422</v>
      </c>
      <c r="F41" s="24">
        <f>C24</f>
        <v>0</v>
      </c>
      <c r="G41" s="24"/>
      <c r="H41" s="24"/>
      <c r="I41" s="24"/>
    </row>
    <row r="42" spans="1:9" ht="18.75">
      <c r="B42" s="24"/>
      <c r="E42" s="24" t="s">
        <v>1748</v>
      </c>
      <c r="F42" s="545">
        <f>G24</f>
        <v>0</v>
      </c>
      <c r="G42" s="24"/>
      <c r="H42" s="24"/>
      <c r="I42" s="24"/>
    </row>
    <row r="43" spans="1:9" ht="33" customHeight="1">
      <c r="A43" s="1422" t="s">
        <v>1882</v>
      </c>
      <c r="B43" s="1422"/>
      <c r="C43" s="1422"/>
      <c r="D43" s="1421" t="str">
        <f>D25</f>
        <v>Jh ckyd`".k fo/kk Hkou jktdh; mPp ek/;fed fo|ky; dkadjksyh ftyk &amp; jktleUn</v>
      </c>
      <c r="E43" s="1421"/>
      <c r="F43" s="1421"/>
      <c r="G43" s="1421"/>
      <c r="H43" s="1421"/>
      <c r="I43" s="1421"/>
    </row>
    <row r="44" spans="1:9" ht="18.75">
      <c r="B44" s="24"/>
      <c r="C44" s="24"/>
      <c r="D44" s="24"/>
      <c r="E44" s="24"/>
      <c r="F44" s="24"/>
      <c r="G44" s="24"/>
      <c r="H44" s="24"/>
      <c r="I44" s="24"/>
    </row>
    <row r="45" spans="1:9" ht="18.75">
      <c r="A45" s="1415" t="s">
        <v>411</v>
      </c>
      <c r="B45" s="1415"/>
      <c r="C45" s="1415"/>
    </row>
  </sheetData>
  <sheetProtection password="A581" sheet="1" formatCells="0" formatColumns="0" formatRows="0" insertColumns="0" insertRows="0" insertHyperlinks="0" deleteColumns="0" deleteRows="0" selectLockedCells="1" sort="0" autoFilter="0" pivotTables="0"/>
  <mergeCells count="24">
    <mergeCell ref="D43:I43"/>
    <mergeCell ref="A43:C43"/>
    <mergeCell ref="A1:E1"/>
    <mergeCell ref="G30:I30"/>
    <mergeCell ref="B36:F36"/>
    <mergeCell ref="G36:I36"/>
    <mergeCell ref="A23:I23"/>
    <mergeCell ref="D25:I25"/>
    <mergeCell ref="A45:C45"/>
    <mergeCell ref="G28:I28"/>
    <mergeCell ref="G29:I29"/>
    <mergeCell ref="G31:I31"/>
    <mergeCell ref="B35:F35"/>
    <mergeCell ref="G35:I35"/>
    <mergeCell ref="B37:F37"/>
    <mergeCell ref="G37:I37"/>
    <mergeCell ref="F39:H39"/>
    <mergeCell ref="B38:C38"/>
    <mergeCell ref="B28:F28"/>
    <mergeCell ref="B29:F29"/>
    <mergeCell ref="B31:F31"/>
    <mergeCell ref="B34:F34"/>
    <mergeCell ref="G34:I34"/>
    <mergeCell ref="B30:F3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47.xml><?xml version="1.0" encoding="utf-8"?>
<worksheet xmlns="http://schemas.openxmlformats.org/spreadsheetml/2006/main" xmlns:r="http://schemas.openxmlformats.org/officeDocument/2006/relationships">
  <sheetPr codeName="Sheet57">
    <tabColor rgb="FF7030A0"/>
  </sheetPr>
  <dimension ref="A1:S55"/>
  <sheetViews>
    <sheetView topLeftCell="J39" workbookViewId="0">
      <selection activeCell="N46" sqref="N46"/>
    </sheetView>
  </sheetViews>
  <sheetFormatPr defaultRowHeight="12.75"/>
  <cols>
    <col min="1" max="1" width="4" customWidth="1"/>
    <col min="2" max="2" width="8.28515625" customWidth="1"/>
    <col min="3" max="3" width="53.7109375" customWidth="1"/>
    <col min="4" max="4" width="12.85546875" customWidth="1"/>
    <col min="5" max="5" width="12.5703125" customWidth="1"/>
    <col min="6" max="6" width="51.7109375" customWidth="1"/>
    <col min="7" max="7" width="13.85546875" customWidth="1"/>
    <col min="8" max="8" width="16.7109375" customWidth="1"/>
    <col min="9" max="9" width="11.5703125" customWidth="1"/>
    <col min="10" max="10" width="11.7109375" customWidth="1"/>
    <col min="11" max="11" width="12.140625" customWidth="1"/>
    <col min="12" max="12" width="19.5703125" customWidth="1"/>
    <col min="13" max="13" width="12.140625" customWidth="1"/>
    <col min="15" max="15" width="6.7109375" customWidth="1"/>
    <col min="16" max="17" width="6.42578125" customWidth="1"/>
    <col min="18" max="18" width="5.85546875" customWidth="1"/>
    <col min="19" max="19" width="7.85546875" customWidth="1"/>
  </cols>
  <sheetData>
    <row r="1" spans="1:19" ht="27.75" customHeight="1">
      <c r="A1" s="1425" t="str">
        <f>MASTER!C6</f>
        <v>Jh ckyd`".k fo/kk Hkou jktdh; mPp ek/;fed fo|ky; dkadjksyh ftyk &amp; jktleUn</v>
      </c>
      <c r="B1" s="1425"/>
      <c r="C1" s="1425"/>
      <c r="D1" s="1425"/>
      <c r="E1" s="1425"/>
      <c r="F1" s="1425"/>
      <c r="G1" s="165"/>
      <c r="H1" s="165"/>
      <c r="I1" s="165"/>
      <c r="J1" s="165"/>
      <c r="K1" s="165"/>
      <c r="L1" s="165"/>
      <c r="M1" s="165"/>
      <c r="N1" s="165"/>
      <c r="O1" s="165"/>
      <c r="P1" s="165"/>
      <c r="Q1" s="165"/>
      <c r="R1" s="165"/>
      <c r="S1" s="165"/>
    </row>
    <row r="2" spans="1:19" ht="38.25" customHeight="1">
      <c r="A2" s="1426" t="s">
        <v>2984</v>
      </c>
      <c r="B2" s="1426"/>
      <c r="C2" s="1426"/>
      <c r="D2" s="1426"/>
      <c r="E2" s="1426"/>
      <c r="F2" s="1426"/>
      <c r="G2" s="165"/>
      <c r="H2" s="165"/>
      <c r="I2" s="165"/>
      <c r="J2" s="165"/>
      <c r="K2" s="165"/>
      <c r="L2" s="165"/>
      <c r="M2" s="165"/>
      <c r="N2" s="165"/>
      <c r="O2" s="165"/>
      <c r="P2" s="165"/>
      <c r="Q2" s="165"/>
      <c r="R2" s="165"/>
      <c r="S2" s="165"/>
    </row>
    <row r="3" spans="1:19" ht="148.5" customHeight="1">
      <c r="A3" s="277" t="s">
        <v>1079</v>
      </c>
      <c r="B3" s="277" t="s">
        <v>1634</v>
      </c>
      <c r="C3" s="277" t="s">
        <v>1080</v>
      </c>
      <c r="D3" s="276" t="s">
        <v>1081</v>
      </c>
      <c r="E3" s="277" t="s">
        <v>1082</v>
      </c>
      <c r="F3" s="277" t="s">
        <v>1083</v>
      </c>
      <c r="G3" s="276" t="s">
        <v>1084</v>
      </c>
      <c r="H3" s="276" t="s">
        <v>1085</v>
      </c>
      <c r="I3" s="277" t="s">
        <v>1086</v>
      </c>
      <c r="J3" s="277" t="s">
        <v>1087</v>
      </c>
      <c r="K3" s="277" t="s">
        <v>1088</v>
      </c>
      <c r="L3" s="277" t="s">
        <v>1089</v>
      </c>
      <c r="M3" s="277" t="s">
        <v>1090</v>
      </c>
      <c r="N3" s="276" t="s">
        <v>1091</v>
      </c>
      <c r="O3" s="276" t="s">
        <v>365</v>
      </c>
      <c r="P3" s="276" t="s">
        <v>1092</v>
      </c>
      <c r="Q3" s="276" t="s">
        <v>1093</v>
      </c>
      <c r="R3" s="277" t="s">
        <v>1094</v>
      </c>
      <c r="S3" s="277" t="s">
        <v>1095</v>
      </c>
    </row>
    <row r="4" spans="1:19" ht="18.75">
      <c r="A4" s="278">
        <v>1</v>
      </c>
      <c r="B4" s="278">
        <v>2</v>
      </c>
      <c r="C4" s="278">
        <v>3</v>
      </c>
      <c r="D4" s="278">
        <v>4</v>
      </c>
      <c r="E4" s="278">
        <v>5</v>
      </c>
      <c r="F4" s="278">
        <v>6</v>
      </c>
      <c r="G4" s="278">
        <v>7</v>
      </c>
      <c r="H4" s="278">
        <v>8</v>
      </c>
      <c r="I4" s="278">
        <v>9</v>
      </c>
      <c r="J4" s="278">
        <v>10</v>
      </c>
      <c r="K4" s="278">
        <v>11</v>
      </c>
      <c r="L4" s="278">
        <v>12</v>
      </c>
      <c r="M4" s="278">
        <v>13</v>
      </c>
      <c r="N4" s="278">
        <v>14</v>
      </c>
      <c r="O4" s="278">
        <v>15</v>
      </c>
      <c r="P4" s="278">
        <v>16</v>
      </c>
      <c r="Q4" s="278">
        <v>17</v>
      </c>
      <c r="R4" s="278">
        <v>18</v>
      </c>
      <c r="S4" s="278">
        <v>19</v>
      </c>
    </row>
    <row r="5" spans="1:19" ht="36.950000000000003" customHeight="1">
      <c r="A5" s="786">
        <v>1</v>
      </c>
      <c r="B5" s="787"/>
      <c r="C5" s="787" t="s">
        <v>1111</v>
      </c>
      <c r="D5" s="788">
        <v>25392</v>
      </c>
      <c r="E5" s="788">
        <v>31668</v>
      </c>
      <c r="F5" s="789" t="s">
        <v>1112</v>
      </c>
      <c r="G5" s="787" t="s">
        <v>1113</v>
      </c>
      <c r="H5" s="790" t="s">
        <v>1</v>
      </c>
      <c r="I5" s="788">
        <v>42406</v>
      </c>
      <c r="J5" s="791" t="s">
        <v>1</v>
      </c>
      <c r="K5" s="792">
        <v>42406</v>
      </c>
      <c r="L5" s="787" t="s">
        <v>402</v>
      </c>
      <c r="M5" s="791" t="s">
        <v>1</v>
      </c>
      <c r="N5" s="793">
        <v>19390</v>
      </c>
      <c r="O5" s="719">
        <v>1</v>
      </c>
      <c r="P5" s="719">
        <v>1</v>
      </c>
      <c r="Q5" s="719" t="s">
        <v>1</v>
      </c>
      <c r="R5" s="719" t="s">
        <v>1</v>
      </c>
      <c r="S5" s="1083" t="s">
        <v>1</v>
      </c>
    </row>
    <row r="6" spans="1:19" ht="36.950000000000003" customHeight="1">
      <c r="A6" s="786">
        <v>2</v>
      </c>
      <c r="B6" s="787"/>
      <c r="C6" s="787"/>
      <c r="D6" s="788"/>
      <c r="E6" s="788"/>
      <c r="F6" s="789"/>
      <c r="G6" s="787"/>
      <c r="H6" s="787"/>
      <c r="I6" s="788"/>
      <c r="J6" s="791"/>
      <c r="K6" s="792"/>
      <c r="L6" s="787"/>
      <c r="M6" s="791"/>
      <c r="N6" s="793"/>
      <c r="O6" s="719"/>
      <c r="P6" s="719"/>
      <c r="Q6" s="719"/>
      <c r="R6" s="719"/>
      <c r="S6" s="794"/>
    </row>
    <row r="7" spans="1:19" ht="36.950000000000003" customHeight="1">
      <c r="A7" s="786">
        <v>3</v>
      </c>
      <c r="B7" s="787"/>
      <c r="C7" s="787"/>
      <c r="D7" s="788"/>
      <c r="E7" s="788"/>
      <c r="F7" s="789"/>
      <c r="G7" s="787"/>
      <c r="H7" s="787"/>
      <c r="I7" s="788"/>
      <c r="J7" s="791"/>
      <c r="K7" s="792"/>
      <c r="L7" s="787"/>
      <c r="M7" s="791"/>
      <c r="N7" s="793"/>
      <c r="O7" s="719"/>
      <c r="P7" s="719"/>
      <c r="Q7" s="719"/>
      <c r="R7" s="719"/>
      <c r="S7" s="794"/>
    </row>
    <row r="8" spans="1:19" ht="36.950000000000003" customHeight="1">
      <c r="A8" s="786">
        <v>4</v>
      </c>
      <c r="B8" s="787"/>
      <c r="C8" s="787"/>
      <c r="D8" s="788"/>
      <c r="E8" s="788"/>
      <c r="F8" s="789"/>
      <c r="G8" s="787"/>
      <c r="H8" s="787"/>
      <c r="I8" s="788"/>
      <c r="J8" s="791"/>
      <c r="K8" s="792"/>
      <c r="L8" s="789"/>
      <c r="M8" s="791"/>
      <c r="N8" s="793"/>
      <c r="O8" s="719"/>
      <c r="P8" s="719"/>
      <c r="Q8" s="719"/>
      <c r="R8" s="719"/>
      <c r="S8" s="794"/>
    </row>
    <row r="9" spans="1:19" ht="36.950000000000003" customHeight="1">
      <c r="A9" s="786">
        <v>5</v>
      </c>
      <c r="B9" s="787"/>
      <c r="C9" s="787"/>
      <c r="D9" s="788"/>
      <c r="E9" s="788"/>
      <c r="F9" s="789"/>
      <c r="G9" s="787"/>
      <c r="H9" s="787"/>
      <c r="I9" s="788"/>
      <c r="J9" s="791"/>
      <c r="K9" s="792"/>
      <c r="L9" s="789"/>
      <c r="M9" s="791"/>
      <c r="N9" s="793"/>
      <c r="O9" s="719"/>
      <c r="P9" s="719"/>
      <c r="Q9" s="719"/>
      <c r="R9" s="719"/>
      <c r="S9" s="794"/>
    </row>
    <row r="10" spans="1:19" ht="36.950000000000003" customHeight="1">
      <c r="A10" s="786">
        <v>6</v>
      </c>
      <c r="B10" s="787"/>
      <c r="C10" s="787"/>
      <c r="D10" s="788"/>
      <c r="E10" s="788"/>
      <c r="F10" s="789"/>
      <c r="G10" s="787"/>
      <c r="H10" s="787"/>
      <c r="I10" s="788"/>
      <c r="J10" s="791"/>
      <c r="K10" s="792"/>
      <c r="L10" s="789"/>
      <c r="M10" s="791"/>
      <c r="N10" s="793"/>
      <c r="O10" s="719"/>
      <c r="P10" s="719"/>
      <c r="Q10" s="719"/>
      <c r="R10" s="719"/>
      <c r="S10" s="794"/>
    </row>
    <row r="11" spans="1:19" ht="36.950000000000003" customHeight="1">
      <c r="A11" s="786">
        <v>7</v>
      </c>
      <c r="B11" s="787"/>
      <c r="C11" s="787"/>
      <c r="D11" s="788"/>
      <c r="E11" s="788"/>
      <c r="F11" s="789"/>
      <c r="G11" s="787"/>
      <c r="H11" s="787"/>
      <c r="I11" s="788"/>
      <c r="J11" s="791"/>
      <c r="K11" s="792"/>
      <c r="L11" s="789"/>
      <c r="M11" s="791"/>
      <c r="N11" s="793"/>
      <c r="O11" s="719"/>
      <c r="P11" s="719"/>
      <c r="Q11" s="719"/>
      <c r="R11" s="719"/>
      <c r="S11" s="794"/>
    </row>
    <row r="12" spans="1:19" ht="36.950000000000003" customHeight="1">
      <c r="A12" s="786">
        <v>8</v>
      </c>
      <c r="B12" s="787"/>
      <c r="C12" s="787"/>
      <c r="D12" s="788"/>
      <c r="E12" s="788"/>
      <c r="F12" s="789"/>
      <c r="G12" s="787"/>
      <c r="H12" s="787"/>
      <c r="I12" s="788"/>
      <c r="J12" s="791"/>
      <c r="K12" s="792"/>
      <c r="L12" s="787"/>
      <c r="M12" s="791"/>
      <c r="N12" s="793"/>
      <c r="O12" s="719"/>
      <c r="P12" s="719"/>
      <c r="Q12" s="719"/>
      <c r="R12" s="719"/>
      <c r="S12" s="794"/>
    </row>
    <row r="13" spans="1:19" ht="36.950000000000003" customHeight="1">
      <c r="A13" s="786">
        <v>9</v>
      </c>
      <c r="B13" s="787"/>
      <c r="C13" s="787"/>
      <c r="D13" s="788"/>
      <c r="E13" s="788"/>
      <c r="F13" s="789"/>
      <c r="G13" s="787"/>
      <c r="H13" s="787"/>
      <c r="I13" s="788"/>
      <c r="J13" s="791"/>
      <c r="K13" s="792"/>
      <c r="L13" s="787"/>
      <c r="M13" s="791"/>
      <c r="N13" s="793"/>
      <c r="O13" s="719"/>
      <c r="P13" s="719"/>
      <c r="Q13" s="719"/>
      <c r="R13" s="719"/>
      <c r="S13" s="794"/>
    </row>
    <row r="14" spans="1:19" ht="36.950000000000003" customHeight="1">
      <c r="A14" s="786">
        <v>10</v>
      </c>
      <c r="B14" s="787"/>
      <c r="C14" s="787"/>
      <c r="D14" s="788"/>
      <c r="E14" s="788"/>
      <c r="F14" s="789"/>
      <c r="G14" s="787"/>
      <c r="H14" s="787"/>
      <c r="I14" s="788"/>
      <c r="J14" s="791"/>
      <c r="K14" s="792"/>
      <c r="L14" s="787"/>
      <c r="M14" s="791"/>
      <c r="N14" s="793"/>
      <c r="O14" s="719"/>
      <c r="P14" s="719"/>
      <c r="Q14" s="719"/>
      <c r="R14" s="719"/>
      <c r="S14" s="794"/>
    </row>
    <row r="15" spans="1:19" ht="36.950000000000003" customHeight="1">
      <c r="A15" s="786">
        <v>11</v>
      </c>
      <c r="B15" s="787"/>
      <c r="C15" s="787"/>
      <c r="D15" s="788"/>
      <c r="E15" s="788"/>
      <c r="F15" s="789"/>
      <c r="G15" s="787"/>
      <c r="H15" s="787"/>
      <c r="I15" s="788"/>
      <c r="J15" s="791"/>
      <c r="K15" s="792"/>
      <c r="L15" s="789"/>
      <c r="M15" s="791"/>
      <c r="N15" s="793"/>
      <c r="O15" s="719"/>
      <c r="P15" s="719"/>
      <c r="Q15" s="719"/>
      <c r="R15" s="719"/>
      <c r="S15" s="794"/>
    </row>
    <row r="16" spans="1:19" ht="36.950000000000003" customHeight="1">
      <c r="A16" s="786">
        <v>12</v>
      </c>
      <c r="B16" s="787"/>
      <c r="C16" s="787"/>
      <c r="D16" s="788"/>
      <c r="E16" s="788"/>
      <c r="F16" s="789"/>
      <c r="G16" s="787"/>
      <c r="H16" s="787"/>
      <c r="I16" s="788"/>
      <c r="J16" s="791"/>
      <c r="K16" s="792"/>
      <c r="L16" s="787"/>
      <c r="M16" s="791"/>
      <c r="N16" s="793"/>
      <c r="O16" s="719"/>
      <c r="P16" s="719"/>
      <c r="Q16" s="719"/>
      <c r="R16" s="719"/>
      <c r="S16" s="794"/>
    </row>
    <row r="17" spans="1:19" ht="36.950000000000003" customHeight="1">
      <c r="A17" s="786">
        <v>13</v>
      </c>
      <c r="B17" s="787"/>
      <c r="C17" s="787"/>
      <c r="D17" s="788"/>
      <c r="E17" s="788"/>
      <c r="F17" s="789"/>
      <c r="G17" s="787"/>
      <c r="H17" s="787"/>
      <c r="I17" s="788"/>
      <c r="J17" s="791"/>
      <c r="K17" s="792"/>
      <c r="L17" s="787"/>
      <c r="M17" s="791"/>
      <c r="N17" s="793"/>
      <c r="O17" s="719"/>
      <c r="P17" s="719"/>
      <c r="Q17" s="719"/>
      <c r="R17" s="719"/>
      <c r="S17" s="794"/>
    </row>
    <row r="18" spans="1:19" ht="36.950000000000003" customHeight="1">
      <c r="A18" s="786">
        <v>14</v>
      </c>
      <c r="B18" s="787"/>
      <c r="C18" s="787"/>
      <c r="D18" s="788"/>
      <c r="E18" s="788"/>
      <c r="F18" s="789"/>
      <c r="G18" s="787"/>
      <c r="H18" s="787"/>
      <c r="I18" s="788"/>
      <c r="J18" s="791"/>
      <c r="K18" s="792"/>
      <c r="L18" s="787"/>
      <c r="M18" s="791"/>
      <c r="N18" s="793"/>
      <c r="O18" s="719"/>
      <c r="P18" s="719"/>
      <c r="Q18" s="719"/>
      <c r="R18" s="719"/>
      <c r="S18" s="794"/>
    </row>
    <row r="19" spans="1:19" ht="36.950000000000003" customHeight="1">
      <c r="A19" s="786">
        <v>15</v>
      </c>
      <c r="B19" s="787"/>
      <c r="C19" s="787"/>
      <c r="D19" s="786"/>
      <c r="E19" s="786"/>
      <c r="F19" s="791"/>
      <c r="G19" s="787"/>
      <c r="H19" s="787"/>
      <c r="I19" s="786"/>
      <c r="J19" s="791"/>
      <c r="K19" s="786"/>
      <c r="L19" s="791"/>
      <c r="M19" s="791"/>
      <c r="N19" s="740"/>
      <c r="O19" s="719"/>
      <c r="P19" s="719"/>
      <c r="Q19" s="719"/>
      <c r="R19" s="719"/>
      <c r="S19" s="794"/>
    </row>
    <row r="20" spans="1:19" ht="36.950000000000003" customHeight="1">
      <c r="A20" s="786">
        <v>16</v>
      </c>
      <c r="B20" s="787"/>
      <c r="C20" s="787"/>
      <c r="D20" s="786"/>
      <c r="E20" s="786"/>
      <c r="F20" s="791"/>
      <c r="G20" s="787"/>
      <c r="H20" s="787"/>
      <c r="I20" s="786"/>
      <c r="J20" s="791"/>
      <c r="K20" s="786"/>
      <c r="L20" s="791"/>
      <c r="M20" s="791"/>
      <c r="N20" s="740"/>
      <c r="O20" s="719"/>
      <c r="P20" s="719"/>
      <c r="Q20" s="719"/>
      <c r="R20" s="719"/>
      <c r="S20" s="794"/>
    </row>
    <row r="21" spans="1:19" ht="36.950000000000003" customHeight="1">
      <c r="A21" s="786">
        <v>17</v>
      </c>
      <c r="B21" s="787"/>
      <c r="C21" s="787"/>
      <c r="D21" s="786"/>
      <c r="E21" s="786"/>
      <c r="F21" s="791"/>
      <c r="G21" s="787"/>
      <c r="H21" s="787"/>
      <c r="I21" s="786"/>
      <c r="J21" s="791"/>
      <c r="K21" s="786"/>
      <c r="L21" s="791"/>
      <c r="M21" s="791"/>
      <c r="N21" s="740"/>
      <c r="O21" s="719"/>
      <c r="P21" s="719"/>
      <c r="Q21" s="719"/>
      <c r="R21" s="719"/>
      <c r="S21" s="794"/>
    </row>
    <row r="22" spans="1:19" ht="36.950000000000003" customHeight="1">
      <c r="A22" s="786">
        <v>18</v>
      </c>
      <c r="B22" s="787"/>
      <c r="C22" s="787"/>
      <c r="D22" s="786"/>
      <c r="E22" s="786"/>
      <c r="F22" s="791"/>
      <c r="G22" s="787"/>
      <c r="H22" s="787"/>
      <c r="I22" s="786"/>
      <c r="J22" s="791"/>
      <c r="K22" s="786"/>
      <c r="L22" s="791"/>
      <c r="M22" s="791"/>
      <c r="N22" s="740"/>
      <c r="O22" s="719"/>
      <c r="P22" s="719"/>
      <c r="Q22" s="719"/>
      <c r="R22" s="719"/>
      <c r="S22" s="794"/>
    </row>
    <row r="23" spans="1:19" ht="36.950000000000003" customHeight="1">
      <c r="A23" s="786">
        <v>19</v>
      </c>
      <c r="B23" s="787"/>
      <c r="C23" s="787"/>
      <c r="D23" s="786"/>
      <c r="E23" s="786"/>
      <c r="F23" s="791"/>
      <c r="G23" s="787"/>
      <c r="H23" s="787"/>
      <c r="I23" s="786"/>
      <c r="J23" s="791"/>
      <c r="K23" s="786"/>
      <c r="L23" s="791"/>
      <c r="M23" s="791"/>
      <c r="N23" s="740"/>
      <c r="O23" s="719"/>
      <c r="P23" s="719"/>
      <c r="Q23" s="719"/>
      <c r="R23" s="719"/>
      <c r="S23" s="794"/>
    </row>
    <row r="24" spans="1:19" ht="36.950000000000003" customHeight="1">
      <c r="A24" s="786">
        <v>20</v>
      </c>
      <c r="B24" s="787"/>
      <c r="C24" s="787"/>
      <c r="D24" s="788"/>
      <c r="E24" s="788"/>
      <c r="F24" s="789"/>
      <c r="G24" s="787"/>
      <c r="H24" s="787"/>
      <c r="I24" s="788"/>
      <c r="J24" s="791"/>
      <c r="K24" s="792"/>
      <c r="L24" s="787"/>
      <c r="M24" s="791"/>
      <c r="N24" s="793"/>
      <c r="O24" s="719"/>
      <c r="P24" s="719"/>
      <c r="Q24" s="719"/>
      <c r="R24" s="719"/>
      <c r="S24" s="794"/>
    </row>
    <row r="25" spans="1:19" ht="36.950000000000003" customHeight="1">
      <c r="A25" s="786">
        <v>21</v>
      </c>
      <c r="B25" s="787"/>
      <c r="C25" s="787"/>
      <c r="D25" s="788"/>
      <c r="E25" s="788"/>
      <c r="F25" s="789"/>
      <c r="G25" s="787"/>
      <c r="H25" s="787"/>
      <c r="I25" s="788"/>
      <c r="J25" s="791"/>
      <c r="K25" s="792"/>
      <c r="L25" s="787"/>
      <c r="M25" s="791"/>
      <c r="N25" s="793"/>
      <c r="O25" s="719"/>
      <c r="P25" s="719"/>
      <c r="Q25" s="719"/>
      <c r="R25" s="719"/>
      <c r="S25" s="794"/>
    </row>
    <row r="26" spans="1:19" ht="36.950000000000003" customHeight="1">
      <c r="A26" s="786">
        <v>22</v>
      </c>
      <c r="B26" s="787"/>
      <c r="C26" s="787"/>
      <c r="D26" s="788"/>
      <c r="E26" s="788"/>
      <c r="F26" s="789"/>
      <c r="G26" s="787"/>
      <c r="H26" s="787"/>
      <c r="I26" s="788"/>
      <c r="J26" s="791"/>
      <c r="K26" s="792"/>
      <c r="L26" s="787"/>
      <c r="M26" s="791"/>
      <c r="N26" s="793"/>
      <c r="O26" s="719"/>
      <c r="P26" s="719"/>
      <c r="Q26" s="719"/>
      <c r="R26" s="719"/>
      <c r="S26" s="794"/>
    </row>
    <row r="27" spans="1:19" ht="36.950000000000003" customHeight="1">
      <c r="A27" s="786">
        <v>23</v>
      </c>
      <c r="B27" s="787"/>
      <c r="C27" s="787"/>
      <c r="D27" s="788"/>
      <c r="E27" s="788"/>
      <c r="F27" s="789"/>
      <c r="G27" s="787"/>
      <c r="H27" s="787"/>
      <c r="I27" s="788"/>
      <c r="J27" s="791"/>
      <c r="K27" s="792"/>
      <c r="L27" s="787"/>
      <c r="M27" s="791"/>
      <c r="N27" s="793"/>
      <c r="O27" s="719"/>
      <c r="P27" s="719"/>
      <c r="Q27" s="719"/>
      <c r="R27" s="719"/>
      <c r="S27" s="794"/>
    </row>
    <row r="28" spans="1:19" ht="36.950000000000003" customHeight="1">
      <c r="A28" s="786">
        <v>24</v>
      </c>
      <c r="B28" s="787"/>
      <c r="C28" s="787"/>
      <c r="D28" s="786"/>
      <c r="E28" s="786"/>
      <c r="F28" s="791"/>
      <c r="G28" s="787"/>
      <c r="H28" s="787"/>
      <c r="I28" s="786"/>
      <c r="J28" s="791"/>
      <c r="K28" s="786"/>
      <c r="L28" s="791"/>
      <c r="M28" s="791"/>
      <c r="N28" s="740"/>
      <c r="O28" s="719"/>
      <c r="P28" s="719"/>
      <c r="Q28" s="719"/>
      <c r="R28" s="719"/>
      <c r="S28" s="794"/>
    </row>
    <row r="29" spans="1:19" ht="36.950000000000003" customHeight="1">
      <c r="A29" s="786">
        <v>25</v>
      </c>
      <c r="B29" s="787"/>
      <c r="C29" s="787"/>
      <c r="D29" s="786"/>
      <c r="E29" s="786"/>
      <c r="F29" s="791"/>
      <c r="G29" s="787"/>
      <c r="H29" s="787"/>
      <c r="I29" s="786"/>
      <c r="J29" s="791"/>
      <c r="K29" s="786"/>
      <c r="L29" s="791"/>
      <c r="M29" s="791"/>
      <c r="N29" s="740"/>
      <c r="O29" s="719"/>
      <c r="P29" s="719"/>
      <c r="Q29" s="719"/>
      <c r="R29" s="719"/>
      <c r="S29" s="794"/>
    </row>
    <row r="30" spans="1:19" ht="36.950000000000003" customHeight="1">
      <c r="A30" s="786">
        <v>26</v>
      </c>
      <c r="B30" s="787"/>
      <c r="C30" s="787"/>
      <c r="D30" s="786"/>
      <c r="E30" s="786"/>
      <c r="F30" s="791"/>
      <c r="G30" s="787"/>
      <c r="H30" s="787"/>
      <c r="I30" s="786"/>
      <c r="J30" s="791"/>
      <c r="K30" s="786"/>
      <c r="L30" s="791"/>
      <c r="M30" s="791"/>
      <c r="N30" s="740"/>
      <c r="O30" s="719"/>
      <c r="P30" s="719"/>
      <c r="Q30" s="719"/>
      <c r="R30" s="719"/>
      <c r="S30" s="794"/>
    </row>
    <row r="31" spans="1:19" ht="36.950000000000003" customHeight="1">
      <c r="A31" s="786">
        <v>27</v>
      </c>
      <c r="B31" s="787"/>
      <c r="C31" s="787"/>
      <c r="D31" s="786"/>
      <c r="E31" s="786"/>
      <c r="F31" s="791"/>
      <c r="G31" s="787"/>
      <c r="H31" s="787"/>
      <c r="I31" s="786"/>
      <c r="J31" s="791"/>
      <c r="K31" s="786"/>
      <c r="L31" s="791"/>
      <c r="M31" s="791"/>
      <c r="N31" s="740"/>
      <c r="O31" s="719"/>
      <c r="P31" s="719"/>
      <c r="Q31" s="719"/>
      <c r="R31" s="719"/>
      <c r="S31" s="794"/>
    </row>
    <row r="32" spans="1:19" ht="36.950000000000003" customHeight="1">
      <c r="A32" s="786">
        <v>28</v>
      </c>
      <c r="B32" s="787"/>
      <c r="C32" s="787"/>
      <c r="D32" s="788"/>
      <c r="E32" s="788"/>
      <c r="F32" s="789"/>
      <c r="G32" s="787"/>
      <c r="H32" s="790"/>
      <c r="I32" s="788"/>
      <c r="J32" s="791"/>
      <c r="K32" s="792"/>
      <c r="L32" s="789"/>
      <c r="M32" s="791"/>
      <c r="N32" s="793"/>
      <c r="O32" s="719"/>
      <c r="P32" s="719"/>
      <c r="Q32" s="719"/>
      <c r="R32" s="719"/>
      <c r="S32" s="794"/>
    </row>
    <row r="33" spans="1:19" ht="36.950000000000003" customHeight="1">
      <c r="A33" s="786">
        <v>29</v>
      </c>
      <c r="B33" s="787"/>
      <c r="C33" s="787"/>
      <c r="D33" s="786"/>
      <c r="E33" s="786"/>
      <c r="F33" s="791"/>
      <c r="G33" s="787"/>
      <c r="H33" s="790"/>
      <c r="I33" s="786"/>
      <c r="J33" s="791"/>
      <c r="K33" s="786"/>
      <c r="L33" s="791"/>
      <c r="M33" s="791"/>
      <c r="N33" s="740"/>
      <c r="O33" s="719"/>
      <c r="P33" s="719"/>
      <c r="Q33" s="719"/>
      <c r="R33" s="719"/>
      <c r="S33" s="794"/>
    </row>
    <row r="34" spans="1:19" ht="36.950000000000003" customHeight="1">
      <c r="A34" s="786">
        <v>30</v>
      </c>
      <c r="B34" s="787"/>
      <c r="C34" s="787"/>
      <c r="D34" s="788"/>
      <c r="E34" s="788"/>
      <c r="F34" s="787"/>
      <c r="G34" s="787"/>
      <c r="H34" s="790"/>
      <c r="I34" s="788"/>
      <c r="J34" s="791"/>
      <c r="K34" s="792"/>
      <c r="L34" s="787"/>
      <c r="M34" s="791"/>
      <c r="N34" s="793"/>
      <c r="O34" s="719"/>
      <c r="P34" s="719"/>
      <c r="Q34" s="719"/>
      <c r="R34" s="719"/>
      <c r="S34" s="794"/>
    </row>
    <row r="35" spans="1:19" ht="36.950000000000003" customHeight="1">
      <c r="A35" s="786">
        <v>31</v>
      </c>
      <c r="B35" s="787"/>
      <c r="C35" s="787"/>
      <c r="D35" s="788"/>
      <c r="E35" s="788"/>
      <c r="F35" s="789"/>
      <c r="G35" s="787"/>
      <c r="H35" s="790"/>
      <c r="I35" s="788"/>
      <c r="J35" s="791"/>
      <c r="K35" s="792"/>
      <c r="L35" s="787"/>
      <c r="M35" s="791"/>
      <c r="N35" s="793"/>
      <c r="O35" s="719"/>
      <c r="P35" s="719"/>
      <c r="Q35" s="719"/>
      <c r="R35" s="719"/>
      <c r="S35" s="794"/>
    </row>
    <row r="36" spans="1:19" ht="36.950000000000003" customHeight="1">
      <c r="A36" s="786">
        <v>32</v>
      </c>
      <c r="B36" s="787"/>
      <c r="C36" s="787"/>
      <c r="D36" s="786"/>
      <c r="E36" s="786"/>
      <c r="F36" s="791"/>
      <c r="G36" s="787"/>
      <c r="H36" s="790"/>
      <c r="I36" s="786"/>
      <c r="J36" s="791"/>
      <c r="K36" s="786"/>
      <c r="L36" s="791"/>
      <c r="M36" s="791"/>
      <c r="N36" s="740"/>
      <c r="O36" s="719"/>
      <c r="P36" s="719"/>
      <c r="Q36" s="719"/>
      <c r="R36" s="719"/>
      <c r="S36" s="794"/>
    </row>
    <row r="37" spans="1:19" ht="36.950000000000003" customHeight="1">
      <c r="A37" s="786">
        <v>33</v>
      </c>
      <c r="B37" s="787"/>
      <c r="C37" s="787"/>
      <c r="D37" s="788"/>
      <c r="E37" s="788"/>
      <c r="F37" s="789"/>
      <c r="G37" s="787"/>
      <c r="H37" s="790"/>
      <c r="I37" s="788"/>
      <c r="J37" s="791"/>
      <c r="K37" s="792"/>
      <c r="L37" s="787"/>
      <c r="M37" s="791"/>
      <c r="N37" s="793"/>
      <c r="O37" s="719"/>
      <c r="P37" s="719"/>
      <c r="Q37" s="719"/>
      <c r="R37" s="719"/>
      <c r="S37" s="794"/>
    </row>
    <row r="38" spans="1:19" ht="36.950000000000003" customHeight="1">
      <c r="A38" s="786">
        <v>34</v>
      </c>
      <c r="B38" s="787"/>
      <c r="C38" s="787"/>
      <c r="D38" s="786"/>
      <c r="E38" s="786"/>
      <c r="F38" s="791"/>
      <c r="G38" s="787"/>
      <c r="H38" s="790"/>
      <c r="I38" s="786"/>
      <c r="J38" s="791"/>
      <c r="K38" s="786"/>
      <c r="L38" s="791"/>
      <c r="M38" s="791"/>
      <c r="N38" s="740"/>
      <c r="O38" s="719"/>
      <c r="P38" s="719"/>
      <c r="Q38" s="719"/>
      <c r="R38" s="719"/>
      <c r="S38" s="794"/>
    </row>
    <row r="39" spans="1:19" ht="36.950000000000003" customHeight="1">
      <c r="A39" s="786">
        <v>35</v>
      </c>
      <c r="B39" s="787"/>
      <c r="C39" s="787"/>
      <c r="D39" s="786"/>
      <c r="E39" s="786"/>
      <c r="F39" s="791"/>
      <c r="G39" s="787"/>
      <c r="H39" s="790"/>
      <c r="I39" s="786"/>
      <c r="J39" s="791"/>
      <c r="K39" s="786"/>
      <c r="L39" s="791"/>
      <c r="M39" s="791"/>
      <c r="N39" s="740"/>
      <c r="O39" s="719"/>
      <c r="P39" s="719"/>
      <c r="Q39" s="719"/>
      <c r="R39" s="719"/>
      <c r="S39" s="794"/>
    </row>
    <row r="40" spans="1:19" ht="36.950000000000003" customHeight="1">
      <c r="A40" s="786">
        <v>36</v>
      </c>
      <c r="B40" s="787"/>
      <c r="C40" s="787"/>
      <c r="D40" s="788"/>
      <c r="E40" s="788"/>
      <c r="F40" s="789"/>
      <c r="G40" s="787"/>
      <c r="H40" s="790"/>
      <c r="I40" s="788"/>
      <c r="J40" s="791"/>
      <c r="K40" s="792"/>
      <c r="L40" s="789"/>
      <c r="M40" s="791"/>
      <c r="N40" s="793"/>
      <c r="O40" s="719"/>
      <c r="P40" s="719"/>
      <c r="Q40" s="719"/>
      <c r="R40" s="719"/>
      <c r="S40" s="794"/>
    </row>
    <row r="41" spans="1:19" ht="36.950000000000003" customHeight="1">
      <c r="A41" s="786">
        <v>37</v>
      </c>
      <c r="B41" s="787"/>
      <c r="C41" s="787"/>
      <c r="D41" s="788"/>
      <c r="E41" s="788"/>
      <c r="F41" s="789"/>
      <c r="G41" s="787"/>
      <c r="H41" s="790"/>
      <c r="I41" s="788"/>
      <c r="J41" s="791"/>
      <c r="K41" s="792"/>
      <c r="L41" s="787"/>
      <c r="M41" s="791"/>
      <c r="N41" s="793"/>
      <c r="O41" s="719"/>
      <c r="P41" s="719"/>
      <c r="Q41" s="719"/>
      <c r="R41" s="719"/>
      <c r="S41" s="794"/>
    </row>
    <row r="42" spans="1:19" ht="36.950000000000003" customHeight="1">
      <c r="A42" s="786">
        <v>38</v>
      </c>
      <c r="B42" s="787"/>
      <c r="C42" s="787"/>
      <c r="D42" s="786"/>
      <c r="E42" s="786"/>
      <c r="F42" s="791"/>
      <c r="G42" s="787"/>
      <c r="H42" s="790"/>
      <c r="I42" s="786"/>
      <c r="J42" s="791"/>
      <c r="K42" s="786"/>
      <c r="L42" s="791"/>
      <c r="M42" s="791"/>
      <c r="N42" s="740"/>
      <c r="O42" s="719"/>
      <c r="P42" s="719"/>
      <c r="Q42" s="719"/>
      <c r="R42" s="719"/>
      <c r="S42" s="794"/>
    </row>
    <row r="43" spans="1:19" ht="36.950000000000003" customHeight="1">
      <c r="A43" s="786">
        <v>39</v>
      </c>
      <c r="B43" s="787"/>
      <c r="C43" s="787"/>
      <c r="D43" s="788"/>
      <c r="E43" s="788"/>
      <c r="F43" s="789"/>
      <c r="G43" s="787"/>
      <c r="H43" s="790"/>
      <c r="I43" s="788"/>
      <c r="J43" s="791"/>
      <c r="K43" s="792"/>
      <c r="L43" s="787"/>
      <c r="M43" s="791"/>
      <c r="N43" s="793"/>
      <c r="O43" s="719"/>
      <c r="P43" s="719"/>
      <c r="Q43" s="719"/>
      <c r="R43" s="719"/>
      <c r="S43" s="794"/>
    </row>
    <row r="44" spans="1:19" ht="36.950000000000003" customHeight="1">
      <c r="A44" s="786">
        <v>40</v>
      </c>
      <c r="B44" s="787"/>
      <c r="C44" s="787"/>
      <c r="D44" s="788"/>
      <c r="E44" s="788"/>
      <c r="F44" s="789"/>
      <c r="G44" s="787"/>
      <c r="H44" s="790"/>
      <c r="I44" s="788"/>
      <c r="J44" s="791"/>
      <c r="K44" s="792"/>
      <c r="L44" s="787"/>
      <c r="M44" s="791"/>
      <c r="N44" s="793"/>
      <c r="O44" s="719"/>
      <c r="P44" s="719"/>
      <c r="Q44" s="719"/>
      <c r="R44" s="719"/>
      <c r="S44" s="794"/>
    </row>
    <row r="45" spans="1:19" ht="36.950000000000003" customHeight="1">
      <c r="A45" s="786">
        <v>41</v>
      </c>
      <c r="B45" s="787"/>
      <c r="C45" s="787"/>
      <c r="D45" s="786"/>
      <c r="E45" s="786"/>
      <c r="F45" s="791"/>
      <c r="G45" s="787"/>
      <c r="H45" s="790"/>
      <c r="I45" s="786"/>
      <c r="J45" s="791"/>
      <c r="K45" s="786"/>
      <c r="L45" s="791"/>
      <c r="M45" s="791"/>
      <c r="N45" s="740"/>
      <c r="O45" s="719"/>
      <c r="P45" s="719"/>
      <c r="Q45" s="719"/>
      <c r="R45" s="719"/>
      <c r="S45" s="794"/>
    </row>
    <row r="46" spans="1:19" ht="36.950000000000003" customHeight="1">
      <c r="A46" s="795"/>
      <c r="B46" s="795"/>
      <c r="C46" s="795"/>
      <c r="D46" s="795"/>
      <c r="E46" s="795"/>
      <c r="F46" s="795"/>
      <c r="G46" s="795"/>
      <c r="H46" s="795"/>
      <c r="I46" s="795"/>
      <c r="J46" s="795"/>
      <c r="K46" s="795"/>
      <c r="L46" s="795"/>
      <c r="M46" s="795"/>
      <c r="N46" s="2140" t="s">
        <v>12</v>
      </c>
      <c r="O46" s="796">
        <f>SUM(O5:O45)</f>
        <v>1</v>
      </c>
      <c r="P46" s="796">
        <f t="shared" ref="P46:Q46" si="0">SUM(P5:P45)</f>
        <v>1</v>
      </c>
      <c r="Q46" s="796">
        <f t="shared" si="0"/>
        <v>0</v>
      </c>
      <c r="R46" s="797"/>
      <c r="S46" s="795"/>
    </row>
    <row r="47" spans="1:19" ht="36.950000000000003" customHeight="1"/>
    <row r="48" spans="1:19" ht="36.950000000000003" customHeight="1"/>
    <row r="49" ht="21" customHeight="1"/>
    <row r="50" ht="21" customHeight="1"/>
    <row r="51" ht="21" customHeight="1"/>
    <row r="52" ht="21" customHeight="1"/>
    <row r="53" ht="21" customHeight="1"/>
    <row r="54" ht="21" customHeight="1"/>
    <row r="55" ht="21" customHeight="1"/>
  </sheetData>
  <sheetProtection password="A581" sheet="1" formatCells="0" formatColumns="0" formatRows="0" insertColumns="0" insertRows="0" insertHyperlinks="0" deleteColumns="0" deleteRows="0" selectLockedCells="1" sort="0" autoFilter="0" pivotTables="0"/>
  <mergeCells count="2">
    <mergeCell ref="A1:F1"/>
    <mergeCell ref="A2:F2"/>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48.xml><?xml version="1.0" encoding="utf-8"?>
<worksheet xmlns="http://schemas.openxmlformats.org/spreadsheetml/2006/main" xmlns:r="http://schemas.openxmlformats.org/officeDocument/2006/relationships">
  <sheetPr codeName="Sheet44">
    <tabColor rgb="FF7030A0"/>
  </sheetPr>
  <dimension ref="A1:AI45"/>
  <sheetViews>
    <sheetView workbookViewId="0">
      <selection activeCell="D15" sqref="D15"/>
    </sheetView>
  </sheetViews>
  <sheetFormatPr defaultRowHeight="12.75"/>
  <cols>
    <col min="1" max="1" width="5.42578125" customWidth="1"/>
    <col min="2" max="2" width="24.140625" customWidth="1"/>
    <col min="22" max="22" width="12.85546875" customWidth="1"/>
    <col min="23" max="23" width="13.5703125" customWidth="1"/>
    <col min="24" max="24" width="12.85546875" customWidth="1"/>
    <col min="25" max="25" width="11.140625" customWidth="1"/>
    <col min="26" max="26" width="16" customWidth="1"/>
    <col min="28" max="28" width="14.5703125" customWidth="1"/>
    <col min="29" max="29" width="15" customWidth="1"/>
    <col min="30" max="30" width="20.7109375" customWidth="1"/>
    <col min="31" max="31" width="17.7109375" customWidth="1"/>
    <col min="32" max="32" width="16.42578125" customWidth="1"/>
    <col min="33" max="33" width="16.7109375" customWidth="1"/>
  </cols>
  <sheetData>
    <row r="1" spans="1:35" ht="17.25">
      <c r="A1" s="798" t="s">
        <v>882</v>
      </c>
      <c r="B1" s="798"/>
      <c r="C1" s="799"/>
      <c r="D1" s="800"/>
      <c r="E1" s="801"/>
      <c r="F1" s="801"/>
      <c r="G1" s="801"/>
      <c r="H1" s="801"/>
      <c r="I1" s="801"/>
      <c r="J1" s="801"/>
      <c r="K1" s="801"/>
      <c r="L1" s="801"/>
      <c r="M1" s="801"/>
      <c r="N1" s="801"/>
      <c r="O1" s="801"/>
      <c r="P1" s="801"/>
      <c r="Q1" s="802"/>
      <c r="R1" s="801"/>
      <c r="S1" s="801"/>
      <c r="T1" s="801"/>
      <c r="U1" s="801"/>
      <c r="V1" s="802"/>
      <c r="W1" s="801"/>
      <c r="X1" s="240"/>
      <c r="Y1" s="240"/>
      <c r="Z1" s="240"/>
      <c r="AA1" s="240"/>
      <c r="AB1" s="240"/>
      <c r="AC1" s="239"/>
      <c r="AD1" s="240"/>
      <c r="AE1" s="241"/>
      <c r="AF1" s="240"/>
      <c r="AG1" s="239"/>
      <c r="AH1" s="239"/>
      <c r="AI1" s="239"/>
    </row>
    <row r="2" spans="1:35" ht="17.25">
      <c r="A2" s="236"/>
      <c r="B2" s="236"/>
      <c r="C2" s="237"/>
      <c r="D2" s="238"/>
      <c r="E2" s="239"/>
      <c r="F2" s="239"/>
      <c r="G2" s="239"/>
      <c r="H2" s="239"/>
      <c r="I2" s="239"/>
      <c r="J2" s="239"/>
      <c r="K2" s="239"/>
      <c r="L2" s="239"/>
      <c r="M2" s="239"/>
      <c r="N2" s="239"/>
      <c r="O2" s="239"/>
      <c r="P2" s="239"/>
      <c r="Q2" s="240"/>
      <c r="R2" s="239"/>
      <c r="S2" s="239"/>
      <c r="T2" s="239"/>
      <c r="U2" s="239"/>
      <c r="V2" s="240"/>
      <c r="W2" s="239"/>
      <c r="X2" s="240"/>
      <c r="Y2" s="240"/>
      <c r="Z2" s="240"/>
      <c r="AA2" s="240"/>
      <c r="AB2" s="240"/>
      <c r="AC2" s="239"/>
      <c r="AD2" s="240"/>
      <c r="AE2" s="241"/>
      <c r="AF2" s="240"/>
      <c r="AG2" s="239"/>
      <c r="AH2" s="239"/>
      <c r="AI2" s="239"/>
    </row>
    <row r="3" spans="1:35" ht="17.25">
      <c r="A3" s="236"/>
      <c r="B3" s="236"/>
      <c r="C3" s="237"/>
      <c r="D3" s="238"/>
      <c r="E3" s="239"/>
      <c r="F3" s="239"/>
      <c r="G3" s="239"/>
      <c r="H3" s="239"/>
      <c r="I3" s="239"/>
      <c r="J3" s="239"/>
      <c r="K3" s="239"/>
      <c r="L3" s="239"/>
      <c r="M3" s="239"/>
      <c r="N3" s="239"/>
      <c r="O3" s="239"/>
      <c r="P3" s="239"/>
      <c r="Q3" s="240"/>
      <c r="R3" s="239"/>
      <c r="S3" s="239"/>
      <c r="T3" s="239"/>
      <c r="U3" s="239"/>
      <c r="V3" s="240"/>
      <c r="W3" s="239"/>
      <c r="X3" s="240"/>
      <c r="Y3" s="240"/>
      <c r="Z3" s="240"/>
      <c r="AA3" s="240"/>
      <c r="AB3" s="240"/>
      <c r="AC3" s="239"/>
      <c r="AD3" s="240"/>
      <c r="AE3" s="241"/>
      <c r="AF3" s="240"/>
      <c r="AG3" s="239"/>
      <c r="AH3" s="239"/>
      <c r="AI3" s="239"/>
    </row>
    <row r="4" spans="1:35" ht="17.25">
      <c r="A4" s="1428" t="s">
        <v>883</v>
      </c>
      <c r="B4" s="1428" t="s">
        <v>884</v>
      </c>
      <c r="C4" s="1428" t="s">
        <v>885</v>
      </c>
      <c r="D4" s="1428" t="s">
        <v>886</v>
      </c>
      <c r="E4" s="1428" t="s">
        <v>887</v>
      </c>
      <c r="F4" s="1428" t="s">
        <v>888</v>
      </c>
      <c r="G4" s="1428" t="s">
        <v>889</v>
      </c>
      <c r="H4" s="1428" t="s">
        <v>890</v>
      </c>
      <c r="I4" s="1432" t="s">
        <v>891</v>
      </c>
      <c r="J4" s="1433"/>
      <c r="K4" s="1428" t="s">
        <v>892</v>
      </c>
      <c r="L4" s="1428" t="s">
        <v>893</v>
      </c>
      <c r="M4" s="1436" t="s">
        <v>894</v>
      </c>
      <c r="N4" s="1437"/>
      <c r="O4" s="1436" t="s">
        <v>895</v>
      </c>
      <c r="P4" s="1440"/>
      <c r="Q4" s="1428" t="s">
        <v>896</v>
      </c>
      <c r="R4" s="1436" t="s">
        <v>897</v>
      </c>
      <c r="S4" s="1440"/>
      <c r="T4" s="1436" t="s">
        <v>898</v>
      </c>
      <c r="U4" s="1440"/>
      <c r="V4" s="1428" t="s">
        <v>899</v>
      </c>
      <c r="W4" s="1428" t="s">
        <v>900</v>
      </c>
      <c r="X4" s="1428" t="s">
        <v>901</v>
      </c>
      <c r="Y4" s="1427" t="s">
        <v>902</v>
      </c>
      <c r="Z4" s="1427" t="s">
        <v>903</v>
      </c>
      <c r="AA4" s="1427" t="s">
        <v>904</v>
      </c>
      <c r="AB4" s="1427" t="s">
        <v>905</v>
      </c>
      <c r="AC4" s="1427" t="s">
        <v>906</v>
      </c>
      <c r="AD4" s="1427" t="s">
        <v>907</v>
      </c>
      <c r="AE4" s="1431" t="s">
        <v>908</v>
      </c>
      <c r="AF4" s="1427" t="s">
        <v>909</v>
      </c>
      <c r="AG4" s="1431" t="s">
        <v>910</v>
      </c>
      <c r="AH4" s="1431" t="s">
        <v>911</v>
      </c>
      <c r="AI4" s="1427" t="s">
        <v>912</v>
      </c>
    </row>
    <row r="5" spans="1:35" ht="17.25">
      <c r="A5" s="1429"/>
      <c r="B5" s="1429"/>
      <c r="C5" s="1429"/>
      <c r="D5" s="1429"/>
      <c r="E5" s="1429"/>
      <c r="F5" s="1429"/>
      <c r="G5" s="1429"/>
      <c r="H5" s="1429"/>
      <c r="I5" s="1434"/>
      <c r="J5" s="1435"/>
      <c r="K5" s="1430"/>
      <c r="L5" s="1430"/>
      <c r="M5" s="1438"/>
      <c r="N5" s="1439"/>
      <c r="O5" s="1438"/>
      <c r="P5" s="1441"/>
      <c r="Q5" s="1442"/>
      <c r="R5" s="1438"/>
      <c r="S5" s="1441"/>
      <c r="T5" s="1443"/>
      <c r="U5" s="1444"/>
      <c r="V5" s="1429"/>
      <c r="W5" s="1429"/>
      <c r="X5" s="1429"/>
      <c r="Y5" s="1427"/>
      <c r="Z5" s="1427"/>
      <c r="AA5" s="1427"/>
      <c r="AB5" s="1427"/>
      <c r="AC5" s="1427"/>
      <c r="AD5" s="1427"/>
      <c r="AE5" s="1431"/>
      <c r="AF5" s="1427"/>
      <c r="AG5" s="1431"/>
      <c r="AH5" s="1431"/>
      <c r="AI5" s="1427"/>
    </row>
    <row r="6" spans="1:35" ht="51.75">
      <c r="A6" s="1430"/>
      <c r="B6" s="1430"/>
      <c r="C6" s="1430"/>
      <c r="D6" s="1430"/>
      <c r="E6" s="1430"/>
      <c r="F6" s="1430"/>
      <c r="G6" s="1430"/>
      <c r="H6" s="1430"/>
      <c r="I6" s="242" t="s">
        <v>913</v>
      </c>
      <c r="J6" s="242" t="s">
        <v>914</v>
      </c>
      <c r="K6" s="242" t="s">
        <v>915</v>
      </c>
      <c r="L6" s="242" t="s">
        <v>916</v>
      </c>
      <c r="M6" s="242" t="s">
        <v>917</v>
      </c>
      <c r="N6" s="242" t="s">
        <v>918</v>
      </c>
      <c r="O6" s="242" t="s">
        <v>919</v>
      </c>
      <c r="P6" s="242" t="s">
        <v>920</v>
      </c>
      <c r="Q6" s="242" t="s">
        <v>921</v>
      </c>
      <c r="R6" s="242" t="s">
        <v>922</v>
      </c>
      <c r="S6" s="242" t="s">
        <v>923</v>
      </c>
      <c r="T6" s="243" t="s">
        <v>921</v>
      </c>
      <c r="U6" s="244" t="s">
        <v>924</v>
      </c>
      <c r="V6" s="1430"/>
      <c r="W6" s="1430"/>
      <c r="X6" s="1430"/>
      <c r="Y6" s="1427"/>
      <c r="Z6" s="1427"/>
      <c r="AA6" s="1427"/>
      <c r="AB6" s="1427"/>
      <c r="AC6" s="1427"/>
      <c r="AD6" s="1427"/>
      <c r="AE6" s="1431"/>
      <c r="AF6" s="1427"/>
      <c r="AG6" s="1431"/>
      <c r="AH6" s="1431"/>
      <c r="AI6" s="1427"/>
    </row>
    <row r="7" spans="1:35" ht="17.25">
      <c r="A7" s="243">
        <v>1</v>
      </c>
      <c r="B7" s="243">
        <v>2</v>
      </c>
      <c r="C7" s="245">
        <v>3</v>
      </c>
      <c r="D7" s="243">
        <v>4</v>
      </c>
      <c r="E7" s="246">
        <v>5</v>
      </c>
      <c r="F7" s="246">
        <v>6</v>
      </c>
      <c r="G7" s="246">
        <v>7</v>
      </c>
      <c r="H7" s="246">
        <v>8</v>
      </c>
      <c r="I7" s="246">
        <v>9</v>
      </c>
      <c r="J7" s="246">
        <v>10</v>
      </c>
      <c r="K7" s="246">
        <v>11</v>
      </c>
      <c r="L7" s="246">
        <v>12</v>
      </c>
      <c r="M7" s="246">
        <v>13</v>
      </c>
      <c r="N7" s="246">
        <v>14</v>
      </c>
      <c r="O7" s="246">
        <v>15</v>
      </c>
      <c r="P7" s="246">
        <v>16</v>
      </c>
      <c r="Q7" s="246">
        <v>17</v>
      </c>
      <c r="R7" s="246">
        <v>18</v>
      </c>
      <c r="S7" s="246">
        <v>19</v>
      </c>
      <c r="T7" s="246">
        <v>20</v>
      </c>
      <c r="U7" s="246">
        <v>21</v>
      </c>
      <c r="V7" s="246">
        <v>22</v>
      </c>
      <c r="W7" s="246">
        <v>23</v>
      </c>
      <c r="X7" s="246">
        <v>24</v>
      </c>
      <c r="Y7" s="246">
        <v>25</v>
      </c>
      <c r="Z7" s="246">
        <v>26</v>
      </c>
      <c r="AA7" s="246">
        <v>27</v>
      </c>
      <c r="AB7" s="246">
        <v>28</v>
      </c>
      <c r="AC7" s="246">
        <v>29</v>
      </c>
      <c r="AD7" s="246">
        <v>30</v>
      </c>
      <c r="AE7" s="247">
        <v>31</v>
      </c>
      <c r="AF7" s="246">
        <v>32</v>
      </c>
      <c r="AG7" s="246">
        <v>33</v>
      </c>
      <c r="AH7" s="246">
        <v>34</v>
      </c>
      <c r="AI7" s="246">
        <v>35</v>
      </c>
    </row>
    <row r="8" spans="1:35" ht="51.75">
      <c r="A8" s="803">
        <v>1</v>
      </c>
      <c r="B8" s="804" t="s">
        <v>925</v>
      </c>
      <c r="C8" s="805" t="s">
        <v>926</v>
      </c>
      <c r="D8" s="806" t="s">
        <v>927</v>
      </c>
      <c r="E8" s="807" t="s">
        <v>243</v>
      </c>
      <c r="F8" s="807"/>
      <c r="G8" s="807">
        <v>78000</v>
      </c>
      <c r="H8" s="807" t="s">
        <v>928</v>
      </c>
      <c r="I8" s="807" t="s">
        <v>929</v>
      </c>
      <c r="J8" s="807" t="s">
        <v>929</v>
      </c>
      <c r="K8" s="807" t="s">
        <v>930</v>
      </c>
      <c r="L8" s="807" t="s">
        <v>931</v>
      </c>
      <c r="M8" s="807" t="s">
        <v>929</v>
      </c>
      <c r="N8" s="807" t="s">
        <v>929</v>
      </c>
      <c r="O8" s="807" t="s">
        <v>932</v>
      </c>
      <c r="P8" s="807" t="s">
        <v>933</v>
      </c>
      <c r="Q8" s="803" t="s">
        <v>934</v>
      </c>
      <c r="R8" s="807"/>
      <c r="S8" s="807"/>
      <c r="T8" s="807" t="s">
        <v>935</v>
      </c>
      <c r="U8" s="807"/>
      <c r="V8" s="808">
        <v>33324</v>
      </c>
      <c r="W8" s="809">
        <v>42215</v>
      </c>
      <c r="X8" s="808">
        <v>46356</v>
      </c>
      <c r="Y8" s="803" t="s">
        <v>936</v>
      </c>
      <c r="Z8" s="803" t="s">
        <v>937</v>
      </c>
      <c r="AA8" s="803" t="s">
        <v>929</v>
      </c>
      <c r="AB8" s="803">
        <v>9414681859</v>
      </c>
      <c r="AC8" s="807"/>
      <c r="AD8" s="803">
        <v>61032758633</v>
      </c>
      <c r="AE8" s="805" t="s">
        <v>938</v>
      </c>
      <c r="AF8" s="803" t="s">
        <v>939</v>
      </c>
      <c r="AG8" s="803"/>
      <c r="AH8" s="803"/>
      <c r="AI8" s="810"/>
    </row>
    <row r="9" spans="1:35" ht="17.25">
      <c r="A9" s="803">
        <v>2</v>
      </c>
      <c r="B9" s="804"/>
      <c r="C9" s="805"/>
      <c r="D9" s="806"/>
      <c r="E9" s="807"/>
      <c r="F9" s="807"/>
      <c r="G9" s="807"/>
      <c r="H9" s="807"/>
      <c r="I9" s="807"/>
      <c r="J9" s="807"/>
      <c r="K9" s="807"/>
      <c r="L9" s="807"/>
      <c r="M9" s="807"/>
      <c r="N9" s="807"/>
      <c r="O9" s="807"/>
      <c r="P9" s="807"/>
      <c r="Q9" s="803"/>
      <c r="R9" s="807"/>
      <c r="S9" s="807"/>
      <c r="T9" s="807"/>
      <c r="U9" s="807"/>
      <c r="V9" s="808"/>
      <c r="W9" s="809"/>
      <c r="X9" s="808"/>
      <c r="Y9" s="803"/>
      <c r="Z9" s="803"/>
      <c r="AA9" s="803"/>
      <c r="AB9" s="803"/>
      <c r="AC9" s="807"/>
      <c r="AD9" s="803"/>
      <c r="AE9" s="805"/>
      <c r="AF9" s="803"/>
      <c r="AG9" s="803"/>
      <c r="AH9" s="803"/>
      <c r="AI9" s="810"/>
    </row>
    <row r="10" spans="1:35" ht="17.25">
      <c r="A10" s="803">
        <v>3</v>
      </c>
      <c r="B10" s="804"/>
      <c r="C10" s="805"/>
      <c r="D10" s="806"/>
      <c r="E10" s="807"/>
      <c r="F10" s="807"/>
      <c r="G10" s="807"/>
      <c r="H10" s="807"/>
      <c r="I10" s="807"/>
      <c r="J10" s="807"/>
      <c r="K10" s="807"/>
      <c r="L10" s="807"/>
      <c r="M10" s="807"/>
      <c r="N10" s="807"/>
      <c r="O10" s="807"/>
      <c r="P10" s="807"/>
      <c r="Q10" s="803"/>
      <c r="R10" s="807"/>
      <c r="S10" s="807"/>
      <c r="T10" s="807"/>
      <c r="U10" s="807"/>
      <c r="V10" s="811"/>
      <c r="W10" s="809"/>
      <c r="X10" s="808"/>
      <c r="Y10" s="803"/>
      <c r="Z10" s="803"/>
      <c r="AA10" s="803"/>
      <c r="AB10" s="803"/>
      <c r="AC10" s="807"/>
      <c r="AD10" s="803"/>
      <c r="AE10" s="805"/>
      <c r="AF10" s="803"/>
      <c r="AG10" s="803"/>
      <c r="AH10" s="803"/>
      <c r="AI10" s="810"/>
    </row>
    <row r="11" spans="1:35" ht="17.25">
      <c r="A11" s="803">
        <v>4</v>
      </c>
      <c r="B11" s="804"/>
      <c r="C11" s="805"/>
      <c r="D11" s="806"/>
      <c r="E11" s="807"/>
      <c r="F11" s="807"/>
      <c r="G11" s="807"/>
      <c r="H11" s="807"/>
      <c r="I11" s="807"/>
      <c r="J11" s="807"/>
      <c r="K11" s="807"/>
      <c r="L11" s="807"/>
      <c r="M11" s="807"/>
      <c r="N11" s="807"/>
      <c r="O11" s="807"/>
      <c r="P11" s="807"/>
      <c r="Q11" s="803"/>
      <c r="R11" s="807"/>
      <c r="S11" s="807"/>
      <c r="T11" s="807"/>
      <c r="U11" s="807"/>
      <c r="V11" s="808"/>
      <c r="W11" s="809"/>
      <c r="X11" s="808"/>
      <c r="Y11" s="803"/>
      <c r="Z11" s="803"/>
      <c r="AA11" s="803"/>
      <c r="AB11" s="803"/>
      <c r="AC11" s="807"/>
      <c r="AD11" s="803"/>
      <c r="AE11" s="805"/>
      <c r="AF11" s="803"/>
      <c r="AG11" s="803"/>
      <c r="AH11" s="803"/>
      <c r="AI11" s="810"/>
    </row>
    <row r="12" spans="1:35" ht="17.25">
      <c r="A12" s="803">
        <v>5</v>
      </c>
      <c r="B12" s="804"/>
      <c r="C12" s="805"/>
      <c r="D12" s="806"/>
      <c r="E12" s="807"/>
      <c r="F12" s="807"/>
      <c r="G12" s="807"/>
      <c r="H12" s="807"/>
      <c r="I12" s="807"/>
      <c r="J12" s="807"/>
      <c r="K12" s="807"/>
      <c r="L12" s="807"/>
      <c r="M12" s="807"/>
      <c r="N12" s="807"/>
      <c r="O12" s="807"/>
      <c r="P12" s="807"/>
      <c r="Q12" s="803"/>
      <c r="R12" s="807"/>
      <c r="S12" s="807"/>
      <c r="T12" s="807"/>
      <c r="U12" s="807"/>
      <c r="V12" s="808"/>
      <c r="W12" s="809"/>
      <c r="X12" s="808"/>
      <c r="Y12" s="803"/>
      <c r="Z12" s="803"/>
      <c r="AA12" s="803"/>
      <c r="AB12" s="803"/>
      <c r="AC12" s="807"/>
      <c r="AD12" s="803"/>
      <c r="AE12" s="805"/>
      <c r="AF12" s="803"/>
      <c r="AG12" s="803"/>
      <c r="AH12" s="803"/>
      <c r="AI12" s="810"/>
    </row>
    <row r="13" spans="1:35" ht="17.25">
      <c r="A13" s="803">
        <v>6</v>
      </c>
      <c r="B13" s="804"/>
      <c r="C13" s="805"/>
      <c r="D13" s="806"/>
      <c r="E13" s="807"/>
      <c r="F13" s="807"/>
      <c r="G13" s="807"/>
      <c r="H13" s="807"/>
      <c r="I13" s="807"/>
      <c r="J13" s="807"/>
      <c r="K13" s="807"/>
      <c r="L13" s="807"/>
      <c r="M13" s="807"/>
      <c r="N13" s="807"/>
      <c r="O13" s="807"/>
      <c r="P13" s="807"/>
      <c r="Q13" s="803"/>
      <c r="R13" s="807"/>
      <c r="S13" s="807"/>
      <c r="T13" s="807"/>
      <c r="U13" s="807"/>
      <c r="V13" s="808"/>
      <c r="W13" s="809"/>
      <c r="X13" s="808"/>
      <c r="Y13" s="803"/>
      <c r="Z13" s="803"/>
      <c r="AA13" s="803"/>
      <c r="AB13" s="803"/>
      <c r="AC13" s="807"/>
      <c r="AD13" s="812"/>
      <c r="AE13" s="805"/>
      <c r="AF13" s="803"/>
      <c r="AG13" s="803"/>
      <c r="AH13" s="803"/>
      <c r="AI13" s="810"/>
    </row>
    <row r="14" spans="1:35" ht="17.25">
      <c r="A14" s="803">
        <v>7</v>
      </c>
      <c r="B14" s="804"/>
      <c r="C14" s="805"/>
      <c r="D14" s="806"/>
      <c r="E14" s="807"/>
      <c r="F14" s="807"/>
      <c r="G14" s="807"/>
      <c r="H14" s="807"/>
      <c r="I14" s="807"/>
      <c r="J14" s="807"/>
      <c r="K14" s="807"/>
      <c r="L14" s="807"/>
      <c r="M14" s="807"/>
      <c r="N14" s="807"/>
      <c r="O14" s="807"/>
      <c r="P14" s="807"/>
      <c r="Q14" s="803"/>
      <c r="R14" s="807"/>
      <c r="S14" s="807"/>
      <c r="T14" s="807"/>
      <c r="U14" s="807"/>
      <c r="V14" s="808"/>
      <c r="W14" s="809"/>
      <c r="X14" s="808"/>
      <c r="Y14" s="803"/>
      <c r="Z14" s="803"/>
      <c r="AA14" s="803"/>
      <c r="AB14" s="803"/>
      <c r="AC14" s="807"/>
      <c r="AD14" s="803"/>
      <c r="AE14" s="805"/>
      <c r="AF14" s="803"/>
      <c r="AG14" s="803"/>
      <c r="AH14" s="803"/>
      <c r="AI14" s="810"/>
    </row>
    <row r="15" spans="1:35" ht="17.25">
      <c r="A15" s="803">
        <v>8</v>
      </c>
      <c r="B15" s="804"/>
      <c r="C15" s="805"/>
      <c r="D15" s="806"/>
      <c r="E15" s="807"/>
      <c r="F15" s="807"/>
      <c r="G15" s="807"/>
      <c r="H15" s="807"/>
      <c r="I15" s="807"/>
      <c r="J15" s="807"/>
      <c r="K15" s="807"/>
      <c r="L15" s="807"/>
      <c r="M15" s="807"/>
      <c r="N15" s="807"/>
      <c r="O15" s="807"/>
      <c r="P15" s="807"/>
      <c r="Q15" s="803"/>
      <c r="R15" s="807"/>
      <c r="S15" s="807"/>
      <c r="T15" s="807"/>
      <c r="U15" s="807"/>
      <c r="V15" s="808"/>
      <c r="W15" s="809"/>
      <c r="X15" s="808"/>
      <c r="Y15" s="803"/>
      <c r="Z15" s="803"/>
      <c r="AA15" s="803"/>
      <c r="AB15" s="803"/>
      <c r="AC15" s="807"/>
      <c r="AD15" s="803"/>
      <c r="AE15" s="805"/>
      <c r="AF15" s="803"/>
      <c r="AG15" s="803"/>
      <c r="AH15" s="803"/>
      <c r="AI15" s="810"/>
    </row>
    <row r="16" spans="1:35" ht="17.25">
      <c r="A16" s="803">
        <v>9</v>
      </c>
      <c r="B16" s="804"/>
      <c r="C16" s="805"/>
      <c r="D16" s="806"/>
      <c r="E16" s="807"/>
      <c r="F16" s="807"/>
      <c r="G16" s="807"/>
      <c r="H16" s="807"/>
      <c r="I16" s="807"/>
      <c r="J16" s="807"/>
      <c r="K16" s="807"/>
      <c r="L16" s="807"/>
      <c r="M16" s="807"/>
      <c r="N16" s="807"/>
      <c r="O16" s="807"/>
      <c r="P16" s="807"/>
      <c r="Q16" s="803"/>
      <c r="R16" s="807"/>
      <c r="S16" s="807"/>
      <c r="T16" s="807"/>
      <c r="U16" s="807"/>
      <c r="V16" s="808"/>
      <c r="W16" s="809"/>
      <c r="X16" s="808"/>
      <c r="Y16" s="803"/>
      <c r="Z16" s="803"/>
      <c r="AA16" s="803"/>
      <c r="AB16" s="803"/>
      <c r="AC16" s="807"/>
      <c r="AD16" s="803"/>
      <c r="AE16" s="805"/>
      <c r="AF16" s="803"/>
      <c r="AG16" s="803"/>
      <c r="AH16" s="803"/>
      <c r="AI16" s="810"/>
    </row>
    <row r="17" spans="1:35" ht="17.25">
      <c r="A17" s="803">
        <v>10</v>
      </c>
      <c r="B17" s="804"/>
      <c r="C17" s="805"/>
      <c r="D17" s="806"/>
      <c r="E17" s="807"/>
      <c r="F17" s="807"/>
      <c r="G17" s="807"/>
      <c r="H17" s="807"/>
      <c r="I17" s="807"/>
      <c r="J17" s="807"/>
      <c r="K17" s="807"/>
      <c r="L17" s="807"/>
      <c r="M17" s="807"/>
      <c r="N17" s="807"/>
      <c r="O17" s="807"/>
      <c r="P17" s="807"/>
      <c r="Q17" s="803"/>
      <c r="R17" s="807"/>
      <c r="S17" s="807"/>
      <c r="T17" s="807"/>
      <c r="U17" s="807"/>
      <c r="V17" s="808"/>
      <c r="W17" s="809"/>
      <c r="X17" s="808"/>
      <c r="Y17" s="803"/>
      <c r="Z17" s="803"/>
      <c r="AA17" s="803"/>
      <c r="AB17" s="803"/>
      <c r="AC17" s="807"/>
      <c r="AD17" s="803"/>
      <c r="AE17" s="805"/>
      <c r="AF17" s="803"/>
      <c r="AG17" s="803"/>
      <c r="AH17" s="803"/>
      <c r="AI17" s="810"/>
    </row>
    <row r="18" spans="1:35" ht="17.25">
      <c r="A18" s="803">
        <v>11</v>
      </c>
      <c r="B18" s="804"/>
      <c r="C18" s="805"/>
      <c r="D18" s="806"/>
      <c r="E18" s="807"/>
      <c r="F18" s="807"/>
      <c r="G18" s="807"/>
      <c r="H18" s="807"/>
      <c r="I18" s="807"/>
      <c r="J18" s="807"/>
      <c r="K18" s="807"/>
      <c r="L18" s="807"/>
      <c r="M18" s="807"/>
      <c r="N18" s="807"/>
      <c r="O18" s="807"/>
      <c r="P18" s="807"/>
      <c r="Q18" s="803"/>
      <c r="R18" s="807"/>
      <c r="S18" s="807"/>
      <c r="T18" s="807"/>
      <c r="U18" s="807"/>
      <c r="V18" s="808"/>
      <c r="W18" s="809"/>
      <c r="X18" s="808"/>
      <c r="Y18" s="803"/>
      <c r="Z18" s="803"/>
      <c r="AA18" s="803"/>
      <c r="AB18" s="803"/>
      <c r="AC18" s="807"/>
      <c r="AD18" s="803"/>
      <c r="AE18" s="805"/>
      <c r="AF18" s="803"/>
      <c r="AG18" s="803"/>
      <c r="AH18" s="803"/>
      <c r="AI18" s="810"/>
    </row>
    <row r="19" spans="1:35" ht="17.25">
      <c r="A19" s="803">
        <v>12</v>
      </c>
      <c r="B19" s="804"/>
      <c r="C19" s="805"/>
      <c r="D19" s="806"/>
      <c r="E19" s="807"/>
      <c r="F19" s="807"/>
      <c r="G19" s="807"/>
      <c r="H19" s="807"/>
      <c r="I19" s="807"/>
      <c r="J19" s="807"/>
      <c r="K19" s="807"/>
      <c r="L19" s="807"/>
      <c r="M19" s="807"/>
      <c r="N19" s="807"/>
      <c r="O19" s="807"/>
      <c r="P19" s="807"/>
      <c r="Q19" s="803"/>
      <c r="R19" s="807"/>
      <c r="S19" s="807"/>
      <c r="T19" s="807"/>
      <c r="U19" s="807"/>
      <c r="V19" s="808"/>
      <c r="W19" s="809"/>
      <c r="X19" s="808"/>
      <c r="Y19" s="803"/>
      <c r="Z19" s="803"/>
      <c r="AA19" s="803"/>
      <c r="AB19" s="803"/>
      <c r="AC19" s="807"/>
      <c r="AD19" s="803"/>
      <c r="AE19" s="805"/>
      <c r="AF19" s="803"/>
      <c r="AG19" s="803"/>
      <c r="AH19" s="803"/>
      <c r="AI19" s="810"/>
    </row>
    <row r="20" spans="1:35" ht="17.25">
      <c r="A20" s="803">
        <v>13</v>
      </c>
      <c r="B20" s="804"/>
      <c r="C20" s="805"/>
      <c r="D20" s="806"/>
      <c r="E20" s="807"/>
      <c r="F20" s="807"/>
      <c r="G20" s="807"/>
      <c r="H20" s="807"/>
      <c r="I20" s="807"/>
      <c r="J20" s="807"/>
      <c r="K20" s="807"/>
      <c r="L20" s="807"/>
      <c r="M20" s="807"/>
      <c r="N20" s="807"/>
      <c r="O20" s="807"/>
      <c r="P20" s="807"/>
      <c r="Q20" s="803"/>
      <c r="R20" s="807"/>
      <c r="S20" s="807"/>
      <c r="T20" s="807"/>
      <c r="U20" s="807"/>
      <c r="V20" s="808"/>
      <c r="W20" s="809"/>
      <c r="X20" s="808"/>
      <c r="Y20" s="803"/>
      <c r="Z20" s="803"/>
      <c r="AA20" s="803"/>
      <c r="AB20" s="803"/>
      <c r="AC20" s="807"/>
      <c r="AD20" s="803"/>
      <c r="AE20" s="805"/>
      <c r="AF20" s="803"/>
      <c r="AG20" s="803"/>
      <c r="AH20" s="803"/>
      <c r="AI20" s="810"/>
    </row>
    <row r="21" spans="1:35" ht="17.25">
      <c r="A21" s="803">
        <v>14</v>
      </c>
      <c r="B21" s="804"/>
      <c r="C21" s="805"/>
      <c r="D21" s="806"/>
      <c r="E21" s="807"/>
      <c r="F21" s="807"/>
      <c r="G21" s="807"/>
      <c r="H21" s="807"/>
      <c r="I21" s="807"/>
      <c r="J21" s="807"/>
      <c r="K21" s="807"/>
      <c r="L21" s="807"/>
      <c r="M21" s="807"/>
      <c r="N21" s="807"/>
      <c r="O21" s="807"/>
      <c r="P21" s="807"/>
      <c r="Q21" s="803"/>
      <c r="R21" s="807"/>
      <c r="S21" s="807"/>
      <c r="T21" s="807"/>
      <c r="U21" s="807"/>
      <c r="V21" s="808"/>
      <c r="W21" s="809"/>
      <c r="X21" s="808"/>
      <c r="Y21" s="803"/>
      <c r="Z21" s="803"/>
      <c r="AA21" s="803"/>
      <c r="AB21" s="803"/>
      <c r="AC21" s="807"/>
      <c r="AD21" s="803"/>
      <c r="AE21" s="805"/>
      <c r="AF21" s="803"/>
      <c r="AG21" s="803"/>
      <c r="AH21" s="803"/>
      <c r="AI21" s="810"/>
    </row>
    <row r="22" spans="1:35" ht="17.25">
      <c r="A22" s="803">
        <v>15</v>
      </c>
      <c r="B22" s="804"/>
      <c r="C22" s="805"/>
      <c r="D22" s="806"/>
      <c r="E22" s="807"/>
      <c r="F22" s="807"/>
      <c r="G22" s="807"/>
      <c r="H22" s="807"/>
      <c r="I22" s="807"/>
      <c r="J22" s="807"/>
      <c r="K22" s="807"/>
      <c r="L22" s="807"/>
      <c r="M22" s="807"/>
      <c r="N22" s="807"/>
      <c r="O22" s="807"/>
      <c r="P22" s="807"/>
      <c r="Q22" s="803"/>
      <c r="R22" s="807"/>
      <c r="S22" s="807"/>
      <c r="T22" s="807"/>
      <c r="U22" s="807"/>
      <c r="V22" s="808"/>
      <c r="W22" s="809"/>
      <c r="X22" s="808"/>
      <c r="Y22" s="803"/>
      <c r="Z22" s="803"/>
      <c r="AA22" s="803"/>
      <c r="AB22" s="803"/>
      <c r="AC22" s="807"/>
      <c r="AD22" s="803"/>
      <c r="AE22" s="805"/>
      <c r="AF22" s="803"/>
      <c r="AG22" s="803"/>
      <c r="AH22" s="803"/>
      <c r="AI22" s="810"/>
    </row>
    <row r="23" spans="1:35" ht="17.25">
      <c r="A23" s="803">
        <v>16</v>
      </c>
      <c r="B23" s="804"/>
      <c r="C23" s="805"/>
      <c r="D23" s="806"/>
      <c r="E23" s="807"/>
      <c r="F23" s="807"/>
      <c r="G23" s="807"/>
      <c r="H23" s="807"/>
      <c r="I23" s="807"/>
      <c r="J23" s="807"/>
      <c r="K23" s="807"/>
      <c r="L23" s="807"/>
      <c r="M23" s="807"/>
      <c r="N23" s="807"/>
      <c r="O23" s="807"/>
      <c r="P23" s="807"/>
      <c r="Q23" s="803"/>
      <c r="R23" s="807"/>
      <c r="S23" s="807"/>
      <c r="T23" s="807"/>
      <c r="U23" s="807"/>
      <c r="V23" s="808"/>
      <c r="W23" s="809"/>
      <c r="X23" s="808"/>
      <c r="Y23" s="803"/>
      <c r="Z23" s="803"/>
      <c r="AA23" s="803"/>
      <c r="AB23" s="803"/>
      <c r="AC23" s="807"/>
      <c r="AD23" s="803"/>
      <c r="AE23" s="805"/>
      <c r="AF23" s="803"/>
      <c r="AG23" s="803"/>
      <c r="AH23" s="803"/>
      <c r="AI23" s="810"/>
    </row>
    <row r="24" spans="1:35" ht="17.25">
      <c r="A24" s="803">
        <v>17</v>
      </c>
      <c r="B24" s="804"/>
      <c r="C24" s="805"/>
      <c r="D24" s="806"/>
      <c r="E24" s="807"/>
      <c r="F24" s="807"/>
      <c r="G24" s="807"/>
      <c r="H24" s="807"/>
      <c r="I24" s="807"/>
      <c r="J24" s="807"/>
      <c r="K24" s="807"/>
      <c r="L24" s="807"/>
      <c r="M24" s="807"/>
      <c r="N24" s="807"/>
      <c r="O24" s="807"/>
      <c r="P24" s="807"/>
      <c r="Q24" s="803"/>
      <c r="R24" s="807"/>
      <c r="S24" s="807"/>
      <c r="T24" s="807"/>
      <c r="U24" s="807"/>
      <c r="V24" s="808"/>
      <c r="W24" s="809"/>
      <c r="X24" s="808"/>
      <c r="Y24" s="803"/>
      <c r="Z24" s="803"/>
      <c r="AA24" s="803"/>
      <c r="AB24" s="803"/>
      <c r="AC24" s="807"/>
      <c r="AD24" s="803"/>
      <c r="AE24" s="805"/>
      <c r="AF24" s="803"/>
      <c r="AG24" s="803"/>
      <c r="AH24" s="803"/>
      <c r="AI24" s="810"/>
    </row>
    <row r="25" spans="1:35" ht="17.25">
      <c r="A25" s="803">
        <v>18</v>
      </c>
      <c r="B25" s="804"/>
      <c r="C25" s="805"/>
      <c r="D25" s="806"/>
      <c r="E25" s="807"/>
      <c r="F25" s="807"/>
      <c r="G25" s="807"/>
      <c r="H25" s="807"/>
      <c r="I25" s="807"/>
      <c r="J25" s="807"/>
      <c r="K25" s="807"/>
      <c r="L25" s="807"/>
      <c r="M25" s="807"/>
      <c r="N25" s="807"/>
      <c r="O25" s="807"/>
      <c r="P25" s="807"/>
      <c r="Q25" s="803"/>
      <c r="R25" s="807"/>
      <c r="S25" s="807"/>
      <c r="T25" s="807"/>
      <c r="U25" s="807"/>
      <c r="V25" s="808"/>
      <c r="W25" s="809"/>
      <c r="X25" s="808"/>
      <c r="Y25" s="803"/>
      <c r="Z25" s="803"/>
      <c r="AA25" s="803"/>
      <c r="AB25" s="803"/>
      <c r="AC25" s="807"/>
      <c r="AD25" s="803"/>
      <c r="AE25" s="805"/>
      <c r="AF25" s="803"/>
      <c r="AG25" s="803"/>
      <c r="AH25" s="803"/>
      <c r="AI25" s="810"/>
    </row>
    <row r="26" spans="1:35" ht="17.25">
      <c r="A26" s="803">
        <v>19</v>
      </c>
      <c r="B26" s="804"/>
      <c r="C26" s="805"/>
      <c r="D26" s="806"/>
      <c r="E26" s="807"/>
      <c r="F26" s="807"/>
      <c r="G26" s="807"/>
      <c r="H26" s="807"/>
      <c r="I26" s="807"/>
      <c r="J26" s="807"/>
      <c r="K26" s="807"/>
      <c r="L26" s="807"/>
      <c r="M26" s="807"/>
      <c r="N26" s="807"/>
      <c r="O26" s="807"/>
      <c r="P26" s="807"/>
      <c r="Q26" s="803"/>
      <c r="R26" s="807"/>
      <c r="S26" s="807"/>
      <c r="T26" s="807"/>
      <c r="U26" s="807"/>
      <c r="V26" s="808"/>
      <c r="W26" s="809"/>
      <c r="X26" s="808"/>
      <c r="Y26" s="803"/>
      <c r="Z26" s="803"/>
      <c r="AA26" s="803"/>
      <c r="AB26" s="803"/>
      <c r="AC26" s="807"/>
      <c r="AD26" s="803"/>
      <c r="AE26" s="805"/>
      <c r="AF26" s="803"/>
      <c r="AG26" s="807"/>
      <c r="AH26" s="807"/>
      <c r="AI26" s="813"/>
    </row>
    <row r="27" spans="1:35" ht="17.25">
      <c r="A27" s="803">
        <v>20</v>
      </c>
      <c r="B27" s="804"/>
      <c r="C27" s="805"/>
      <c r="D27" s="806"/>
      <c r="E27" s="807"/>
      <c r="F27" s="807"/>
      <c r="G27" s="807"/>
      <c r="H27" s="807"/>
      <c r="I27" s="807"/>
      <c r="J27" s="807"/>
      <c r="K27" s="807"/>
      <c r="L27" s="807"/>
      <c r="M27" s="807"/>
      <c r="N27" s="807"/>
      <c r="O27" s="807"/>
      <c r="P27" s="807"/>
      <c r="Q27" s="803"/>
      <c r="R27" s="807"/>
      <c r="S27" s="807"/>
      <c r="T27" s="807"/>
      <c r="U27" s="807"/>
      <c r="V27" s="808"/>
      <c r="W27" s="809"/>
      <c r="X27" s="808"/>
      <c r="Y27" s="803"/>
      <c r="Z27" s="803"/>
      <c r="AA27" s="803"/>
      <c r="AB27" s="803"/>
      <c r="AC27" s="807"/>
      <c r="AD27" s="803"/>
      <c r="AE27" s="805"/>
      <c r="AF27" s="803"/>
      <c r="AG27" s="807"/>
      <c r="AH27" s="807"/>
      <c r="AI27" s="813"/>
    </row>
    <row r="28" spans="1:35" ht="17.25">
      <c r="A28" s="803">
        <v>21</v>
      </c>
      <c r="B28" s="804"/>
      <c r="C28" s="805"/>
      <c r="D28" s="806"/>
      <c r="E28" s="807"/>
      <c r="F28" s="807"/>
      <c r="G28" s="807"/>
      <c r="H28" s="807"/>
      <c r="I28" s="807"/>
      <c r="J28" s="807"/>
      <c r="K28" s="807"/>
      <c r="L28" s="807"/>
      <c r="M28" s="807"/>
      <c r="N28" s="807"/>
      <c r="O28" s="807"/>
      <c r="P28" s="807"/>
      <c r="Q28" s="803"/>
      <c r="R28" s="807"/>
      <c r="S28" s="807"/>
      <c r="T28" s="807"/>
      <c r="U28" s="807"/>
      <c r="V28" s="808"/>
      <c r="W28" s="809"/>
      <c r="X28" s="808"/>
      <c r="Y28" s="803"/>
      <c r="Z28" s="803"/>
      <c r="AA28" s="803"/>
      <c r="AB28" s="803"/>
      <c r="AC28" s="807"/>
      <c r="AD28" s="812"/>
      <c r="AE28" s="805"/>
      <c r="AF28" s="803"/>
      <c r="AG28" s="807"/>
      <c r="AH28" s="807"/>
      <c r="AI28" s="813"/>
    </row>
    <row r="29" spans="1:35" ht="17.25">
      <c r="A29" s="803">
        <v>22</v>
      </c>
      <c r="B29" s="804"/>
      <c r="C29" s="805"/>
      <c r="D29" s="806"/>
      <c r="E29" s="807"/>
      <c r="F29" s="807"/>
      <c r="G29" s="807"/>
      <c r="H29" s="807"/>
      <c r="I29" s="807"/>
      <c r="J29" s="807"/>
      <c r="K29" s="807"/>
      <c r="L29" s="807"/>
      <c r="M29" s="807"/>
      <c r="N29" s="807"/>
      <c r="O29" s="807"/>
      <c r="P29" s="807"/>
      <c r="Q29" s="803"/>
      <c r="R29" s="807"/>
      <c r="S29" s="807"/>
      <c r="T29" s="807"/>
      <c r="U29" s="807"/>
      <c r="V29" s="808"/>
      <c r="W29" s="809"/>
      <c r="X29" s="808"/>
      <c r="Y29" s="803"/>
      <c r="Z29" s="803"/>
      <c r="AA29" s="803"/>
      <c r="AB29" s="803"/>
      <c r="AC29" s="807"/>
      <c r="AD29" s="803"/>
      <c r="AE29" s="805"/>
      <c r="AF29" s="803"/>
      <c r="AG29" s="807"/>
      <c r="AH29" s="807"/>
      <c r="AI29" s="813"/>
    </row>
    <row r="30" spans="1:35" ht="17.25">
      <c r="A30" s="803">
        <v>23</v>
      </c>
      <c r="B30" s="804"/>
      <c r="C30" s="805"/>
      <c r="D30" s="806"/>
      <c r="E30" s="807"/>
      <c r="F30" s="807"/>
      <c r="G30" s="807"/>
      <c r="H30" s="807"/>
      <c r="I30" s="807"/>
      <c r="J30" s="807"/>
      <c r="K30" s="807"/>
      <c r="L30" s="807"/>
      <c r="M30" s="807"/>
      <c r="N30" s="807"/>
      <c r="O30" s="807"/>
      <c r="P30" s="807"/>
      <c r="Q30" s="803"/>
      <c r="R30" s="807"/>
      <c r="S30" s="807"/>
      <c r="T30" s="807"/>
      <c r="U30" s="807"/>
      <c r="V30" s="808"/>
      <c r="W30" s="809"/>
      <c r="X30" s="808"/>
      <c r="Y30" s="803"/>
      <c r="Z30" s="803"/>
      <c r="AA30" s="803"/>
      <c r="AB30" s="803"/>
      <c r="AC30" s="807"/>
      <c r="AD30" s="803"/>
      <c r="AE30" s="805"/>
      <c r="AF30" s="803"/>
      <c r="AG30" s="807"/>
      <c r="AH30" s="807"/>
      <c r="AI30" s="813"/>
    </row>
    <row r="31" spans="1:35" ht="33.75" customHeight="1">
      <c r="A31" s="807">
        <v>24</v>
      </c>
      <c r="B31" s="804"/>
      <c r="C31" s="814"/>
      <c r="D31" s="806"/>
      <c r="E31" s="807"/>
      <c r="F31" s="807"/>
      <c r="G31" s="807"/>
      <c r="H31" s="807"/>
      <c r="I31" s="807"/>
      <c r="J31" s="807"/>
      <c r="K31" s="807"/>
      <c r="L31" s="807"/>
      <c r="M31" s="807"/>
      <c r="N31" s="807"/>
      <c r="O31" s="807"/>
      <c r="P31" s="807"/>
      <c r="Q31" s="803"/>
      <c r="R31" s="807"/>
      <c r="S31" s="807"/>
      <c r="T31" s="807"/>
      <c r="U31" s="807"/>
      <c r="V31" s="808"/>
      <c r="W31" s="809"/>
      <c r="X31" s="808"/>
      <c r="Y31" s="803"/>
      <c r="Z31" s="803"/>
      <c r="AA31" s="803"/>
      <c r="AB31" s="803"/>
      <c r="AC31" s="807"/>
      <c r="AD31" s="803"/>
      <c r="AE31" s="805"/>
      <c r="AF31" s="807"/>
      <c r="AG31" s="814"/>
      <c r="AH31" s="807"/>
      <c r="AI31" s="815"/>
    </row>
    <row r="32" spans="1:35" ht="33.75" customHeight="1">
      <c r="A32" s="803">
        <v>25</v>
      </c>
      <c r="B32" s="804"/>
      <c r="C32" s="805"/>
      <c r="D32" s="806"/>
      <c r="E32" s="807"/>
      <c r="F32" s="807"/>
      <c r="G32" s="807"/>
      <c r="H32" s="807"/>
      <c r="I32" s="807"/>
      <c r="J32" s="807"/>
      <c r="K32" s="807"/>
      <c r="L32" s="807"/>
      <c r="M32" s="807"/>
      <c r="N32" s="807"/>
      <c r="O32" s="807"/>
      <c r="P32" s="807"/>
      <c r="Q32" s="803"/>
      <c r="R32" s="807"/>
      <c r="S32" s="807"/>
      <c r="T32" s="807"/>
      <c r="U32" s="807"/>
      <c r="V32" s="808"/>
      <c r="W32" s="809"/>
      <c r="X32" s="808"/>
      <c r="Y32" s="803"/>
      <c r="Z32" s="803"/>
      <c r="AA32" s="803"/>
      <c r="AB32" s="803"/>
      <c r="AC32" s="807"/>
      <c r="AD32" s="803"/>
      <c r="AE32" s="805"/>
      <c r="AF32" s="803"/>
      <c r="AG32" s="806"/>
      <c r="AH32" s="807"/>
      <c r="AI32" s="807"/>
    </row>
    <row r="33" spans="1:35" ht="17.25">
      <c r="A33" s="803">
        <v>26</v>
      </c>
      <c r="B33" s="804"/>
      <c r="C33" s="805"/>
      <c r="D33" s="806"/>
      <c r="E33" s="807"/>
      <c r="F33" s="807"/>
      <c r="G33" s="807"/>
      <c r="H33" s="807"/>
      <c r="I33" s="807"/>
      <c r="J33" s="807"/>
      <c r="K33" s="807"/>
      <c r="L33" s="807"/>
      <c r="M33" s="807"/>
      <c r="N33" s="807"/>
      <c r="O33" s="807"/>
      <c r="P33" s="807"/>
      <c r="Q33" s="803"/>
      <c r="R33" s="807"/>
      <c r="S33" s="812"/>
      <c r="T33" s="807"/>
      <c r="U33" s="807"/>
      <c r="V33" s="808"/>
      <c r="W33" s="809"/>
      <c r="X33" s="808"/>
      <c r="Y33" s="803"/>
      <c r="Z33" s="803"/>
      <c r="AA33" s="803"/>
      <c r="AB33" s="803"/>
      <c r="AC33" s="807"/>
      <c r="AD33" s="803"/>
      <c r="AE33" s="805"/>
      <c r="AF33" s="803"/>
      <c r="AG33" s="806"/>
      <c r="AH33" s="807"/>
      <c r="AI33" s="813"/>
    </row>
    <row r="34" spans="1:35" ht="17.25">
      <c r="A34" s="803">
        <v>27</v>
      </c>
      <c r="B34" s="804"/>
      <c r="C34" s="805"/>
      <c r="D34" s="806"/>
      <c r="E34" s="807"/>
      <c r="F34" s="807"/>
      <c r="G34" s="807"/>
      <c r="H34" s="807"/>
      <c r="I34" s="807"/>
      <c r="J34" s="807"/>
      <c r="K34" s="807"/>
      <c r="L34" s="807"/>
      <c r="M34" s="807"/>
      <c r="N34" s="807"/>
      <c r="O34" s="807"/>
      <c r="P34" s="807"/>
      <c r="Q34" s="803"/>
      <c r="R34" s="807"/>
      <c r="S34" s="807"/>
      <c r="T34" s="807"/>
      <c r="U34" s="807"/>
      <c r="V34" s="808"/>
      <c r="W34" s="809"/>
      <c r="X34" s="808"/>
      <c r="Y34" s="803"/>
      <c r="Z34" s="803"/>
      <c r="AA34" s="803"/>
      <c r="AB34" s="803"/>
      <c r="AC34" s="807"/>
      <c r="AD34" s="803"/>
      <c r="AE34" s="805"/>
      <c r="AF34" s="803"/>
      <c r="AG34" s="807"/>
      <c r="AH34" s="807"/>
      <c r="AI34" s="813"/>
    </row>
    <row r="35" spans="1:35" ht="51.75" customHeight="1">
      <c r="A35" s="803">
        <v>28</v>
      </c>
      <c r="B35" s="804"/>
      <c r="C35" s="805"/>
      <c r="D35" s="806"/>
      <c r="E35" s="807"/>
      <c r="F35" s="807"/>
      <c r="G35" s="807"/>
      <c r="H35" s="807"/>
      <c r="I35" s="807"/>
      <c r="J35" s="807"/>
      <c r="K35" s="807"/>
      <c r="L35" s="807"/>
      <c r="M35" s="807"/>
      <c r="N35" s="807"/>
      <c r="O35" s="807"/>
      <c r="P35" s="807"/>
      <c r="Q35" s="803"/>
      <c r="R35" s="807"/>
      <c r="S35" s="807"/>
      <c r="T35" s="807"/>
      <c r="U35" s="807"/>
      <c r="V35" s="808"/>
      <c r="W35" s="809"/>
      <c r="X35" s="808"/>
      <c r="Y35" s="803"/>
      <c r="Z35" s="803"/>
      <c r="AA35" s="803"/>
      <c r="AB35" s="803"/>
      <c r="AC35" s="807"/>
      <c r="AD35" s="803"/>
      <c r="AE35" s="805"/>
      <c r="AF35" s="803"/>
      <c r="AG35" s="807"/>
      <c r="AH35" s="807"/>
      <c r="AI35" s="813"/>
    </row>
    <row r="36" spans="1:35" ht="51.75" customHeight="1">
      <c r="A36" s="803">
        <v>29</v>
      </c>
      <c r="B36" s="804"/>
      <c r="C36" s="805"/>
      <c r="D36" s="806"/>
      <c r="E36" s="807"/>
      <c r="F36" s="807"/>
      <c r="G36" s="807"/>
      <c r="H36" s="807"/>
      <c r="I36" s="807"/>
      <c r="J36" s="807"/>
      <c r="K36" s="807"/>
      <c r="L36" s="807"/>
      <c r="M36" s="807"/>
      <c r="N36" s="807"/>
      <c r="O36" s="807"/>
      <c r="P36" s="807"/>
      <c r="Q36" s="803"/>
      <c r="R36" s="807"/>
      <c r="S36" s="807"/>
      <c r="T36" s="807"/>
      <c r="U36" s="807"/>
      <c r="V36" s="808"/>
      <c r="W36" s="809"/>
      <c r="X36" s="808"/>
      <c r="Y36" s="803"/>
      <c r="Z36" s="803"/>
      <c r="AA36" s="803"/>
      <c r="AB36" s="803"/>
      <c r="AC36" s="807"/>
      <c r="AD36" s="812"/>
      <c r="AE36" s="805"/>
      <c r="AF36" s="803"/>
      <c r="AG36" s="807"/>
      <c r="AH36" s="807"/>
      <c r="AI36" s="813"/>
    </row>
    <row r="37" spans="1:35" ht="51.75" customHeight="1">
      <c r="A37" s="803">
        <v>30</v>
      </c>
      <c r="B37" s="804"/>
      <c r="C37" s="805"/>
      <c r="D37" s="806"/>
      <c r="E37" s="807"/>
      <c r="F37" s="807"/>
      <c r="G37" s="807"/>
      <c r="H37" s="807"/>
      <c r="I37" s="807"/>
      <c r="J37" s="807"/>
      <c r="K37" s="807"/>
      <c r="L37" s="807"/>
      <c r="M37" s="807"/>
      <c r="N37" s="807"/>
      <c r="O37" s="807"/>
      <c r="P37" s="807"/>
      <c r="Q37" s="803"/>
      <c r="R37" s="807"/>
      <c r="S37" s="807"/>
      <c r="T37" s="807"/>
      <c r="U37" s="807"/>
      <c r="V37" s="808"/>
      <c r="W37" s="809"/>
      <c r="X37" s="808"/>
      <c r="Y37" s="803"/>
      <c r="Z37" s="803"/>
      <c r="AA37" s="803"/>
      <c r="AB37" s="803"/>
      <c r="AC37" s="807"/>
      <c r="AD37" s="803"/>
      <c r="AE37" s="805"/>
      <c r="AF37" s="803"/>
      <c r="AG37" s="807"/>
      <c r="AH37" s="807"/>
      <c r="AI37" s="813"/>
    </row>
    <row r="38" spans="1:35" ht="51.75" customHeight="1">
      <c r="A38" s="803">
        <v>31</v>
      </c>
      <c r="B38" s="804"/>
      <c r="C38" s="805"/>
      <c r="D38" s="806"/>
      <c r="E38" s="807"/>
      <c r="F38" s="807"/>
      <c r="G38" s="807"/>
      <c r="H38" s="807"/>
      <c r="I38" s="807"/>
      <c r="J38" s="807"/>
      <c r="K38" s="807"/>
      <c r="L38" s="807"/>
      <c r="M38" s="807"/>
      <c r="N38" s="807"/>
      <c r="O38" s="807"/>
      <c r="P38" s="807"/>
      <c r="Q38" s="803"/>
      <c r="R38" s="807"/>
      <c r="S38" s="807"/>
      <c r="T38" s="807"/>
      <c r="U38" s="807"/>
      <c r="V38" s="808"/>
      <c r="W38" s="809"/>
      <c r="X38" s="808"/>
      <c r="Y38" s="803"/>
      <c r="Z38" s="803"/>
      <c r="AA38" s="803"/>
      <c r="AB38" s="803"/>
      <c r="AC38" s="807"/>
      <c r="AD38" s="803"/>
      <c r="AE38" s="805"/>
      <c r="AF38" s="803"/>
      <c r="AG38" s="807"/>
      <c r="AH38" s="807"/>
      <c r="AI38" s="813"/>
    </row>
    <row r="39" spans="1:35" ht="51.75" customHeight="1">
      <c r="A39" s="803">
        <v>32</v>
      </c>
      <c r="B39" s="816"/>
      <c r="C39" s="817"/>
      <c r="D39" s="806"/>
      <c r="E39" s="807"/>
      <c r="F39" s="807"/>
      <c r="G39" s="807"/>
      <c r="H39" s="807"/>
      <c r="I39" s="807"/>
      <c r="J39" s="807"/>
      <c r="K39" s="807"/>
      <c r="L39" s="807"/>
      <c r="M39" s="807"/>
      <c r="N39" s="807"/>
      <c r="O39" s="807"/>
      <c r="P39" s="807"/>
      <c r="Q39" s="803"/>
      <c r="R39" s="807"/>
      <c r="S39" s="807"/>
      <c r="T39" s="807"/>
      <c r="U39" s="807"/>
      <c r="V39" s="808"/>
      <c r="W39" s="809"/>
      <c r="X39" s="808"/>
      <c r="Y39" s="803"/>
      <c r="Z39" s="803"/>
      <c r="AA39" s="803"/>
      <c r="AB39" s="803"/>
      <c r="AC39" s="807"/>
      <c r="AD39" s="803"/>
      <c r="AE39" s="805"/>
      <c r="AF39" s="803"/>
      <c r="AG39" s="807"/>
      <c r="AH39" s="807"/>
      <c r="AI39" s="813"/>
    </row>
    <row r="40" spans="1:35" ht="51.75" customHeight="1">
      <c r="A40" s="803">
        <v>33</v>
      </c>
      <c r="B40" s="804"/>
      <c r="C40" s="805"/>
      <c r="D40" s="806"/>
      <c r="E40" s="807"/>
      <c r="F40" s="807"/>
      <c r="G40" s="807"/>
      <c r="H40" s="807"/>
      <c r="I40" s="807"/>
      <c r="J40" s="807"/>
      <c r="K40" s="807"/>
      <c r="L40" s="807"/>
      <c r="M40" s="807"/>
      <c r="N40" s="807"/>
      <c r="O40" s="807"/>
      <c r="P40" s="807"/>
      <c r="Q40" s="803"/>
      <c r="R40" s="807"/>
      <c r="S40" s="807"/>
      <c r="T40" s="807"/>
      <c r="U40" s="807"/>
      <c r="V40" s="808"/>
      <c r="W40" s="809"/>
      <c r="X40" s="808"/>
      <c r="Y40" s="803"/>
      <c r="Z40" s="803"/>
      <c r="AA40" s="803"/>
      <c r="AB40" s="803"/>
      <c r="AC40" s="807"/>
      <c r="AD40" s="803"/>
      <c r="AE40" s="805"/>
      <c r="AF40" s="803"/>
      <c r="AG40" s="807"/>
      <c r="AH40" s="807"/>
      <c r="AI40" s="813"/>
    </row>
    <row r="41" spans="1:35" ht="17.25">
      <c r="A41" s="236"/>
      <c r="B41" s="236"/>
      <c r="C41" s="237"/>
      <c r="D41" s="238"/>
      <c r="E41" s="239"/>
      <c r="F41" s="239"/>
      <c r="G41" s="239"/>
      <c r="H41" s="239"/>
      <c r="I41" s="239"/>
      <c r="J41" s="239"/>
      <c r="K41" s="239"/>
      <c r="L41" s="239"/>
      <c r="M41" s="239"/>
      <c r="N41" s="239"/>
      <c r="O41" s="239"/>
      <c r="P41" s="239"/>
      <c r="Q41" s="240"/>
      <c r="R41" s="239"/>
      <c r="S41" s="239"/>
      <c r="T41" s="239"/>
      <c r="U41" s="239"/>
      <c r="V41" s="248"/>
      <c r="W41" s="249"/>
      <c r="X41" s="240"/>
      <c r="Y41" s="240"/>
      <c r="Z41" s="240"/>
      <c r="AA41" s="240"/>
      <c r="AB41" s="240"/>
      <c r="AC41" s="239"/>
      <c r="AD41" s="240"/>
      <c r="AE41" s="241"/>
      <c r="AF41" s="240"/>
      <c r="AG41" s="239"/>
      <c r="AH41" s="239"/>
      <c r="AI41" s="239"/>
    </row>
    <row r="42" spans="1:35" ht="17.25">
      <c r="A42" s="236"/>
      <c r="B42" s="236"/>
      <c r="C42" s="237"/>
      <c r="D42" s="238"/>
      <c r="E42" s="239"/>
      <c r="F42" s="239"/>
      <c r="G42" s="239"/>
      <c r="H42" s="239"/>
      <c r="I42" s="239"/>
      <c r="J42" s="239"/>
      <c r="K42" s="239"/>
      <c r="L42" s="239"/>
      <c r="M42" s="239"/>
      <c r="N42" s="239"/>
      <c r="O42" s="239"/>
      <c r="P42" s="239"/>
      <c r="Q42" s="240"/>
      <c r="R42" s="239"/>
      <c r="S42" s="239"/>
      <c r="T42" s="239"/>
      <c r="U42" s="239"/>
      <c r="V42" s="240"/>
      <c r="W42" s="239"/>
      <c r="X42" s="240"/>
      <c r="Y42" s="240"/>
      <c r="Z42" s="240"/>
      <c r="AA42" s="240"/>
      <c r="AB42" s="240"/>
      <c r="AC42" s="239"/>
      <c r="AD42" s="240"/>
      <c r="AE42" s="241"/>
      <c r="AF42" s="240"/>
      <c r="AG42" s="239"/>
      <c r="AH42" s="239"/>
      <c r="AI42" s="239"/>
    </row>
    <row r="43" spans="1:35" ht="17.25">
      <c r="A43" s="236"/>
      <c r="B43" s="236"/>
      <c r="C43" s="237"/>
      <c r="D43" s="238"/>
      <c r="E43" s="239"/>
      <c r="F43" s="239"/>
      <c r="G43" s="239"/>
      <c r="H43" s="239"/>
      <c r="I43" s="239"/>
      <c r="J43" s="239"/>
      <c r="K43" s="239"/>
      <c r="L43" s="239"/>
      <c r="M43" s="239"/>
      <c r="N43" s="239"/>
      <c r="O43" s="239"/>
      <c r="P43" s="239"/>
      <c r="Q43" s="240"/>
      <c r="R43" s="239"/>
      <c r="S43" s="239"/>
      <c r="T43" s="239"/>
      <c r="U43" s="239"/>
      <c r="V43" s="240"/>
      <c r="W43" s="239"/>
      <c r="X43" s="240"/>
      <c r="Y43" s="240"/>
      <c r="Z43" s="240"/>
      <c r="AA43" s="240"/>
      <c r="AB43" s="240"/>
      <c r="AC43" s="239"/>
      <c r="AD43" s="250"/>
      <c r="AE43" s="251"/>
      <c r="AF43" s="250"/>
      <c r="AG43" s="252"/>
      <c r="AH43" s="239"/>
      <c r="AI43" s="239"/>
    </row>
    <row r="44" spans="1:35" ht="17.25">
      <c r="A44" s="236"/>
      <c r="B44" s="236"/>
      <c r="C44" s="237"/>
      <c r="D44" s="238"/>
      <c r="E44" s="239"/>
      <c r="F44" s="239"/>
      <c r="G44" s="239"/>
      <c r="H44" s="239"/>
      <c r="I44" s="239"/>
      <c r="J44" s="239"/>
      <c r="K44" s="239"/>
      <c r="L44" s="239"/>
      <c r="M44" s="239"/>
      <c r="N44" s="239"/>
      <c r="O44" s="239"/>
      <c r="P44" s="239"/>
      <c r="Q44" s="240"/>
      <c r="R44" s="239"/>
      <c r="S44" s="239"/>
      <c r="T44" s="239"/>
      <c r="U44" s="239"/>
      <c r="V44" s="240"/>
      <c r="W44" s="239"/>
      <c r="X44" s="240"/>
      <c r="Y44" s="240"/>
      <c r="Z44" s="240"/>
      <c r="AA44" s="240"/>
      <c r="AB44" s="240"/>
      <c r="AC44" s="239"/>
      <c r="AD44" s="250"/>
      <c r="AE44" s="251"/>
      <c r="AF44" s="250"/>
      <c r="AG44" s="252"/>
      <c r="AH44" s="239"/>
      <c r="AI44" s="239"/>
    </row>
    <row r="45" spans="1:35" ht="17.25">
      <c r="A45" s="236"/>
      <c r="B45" s="236"/>
      <c r="C45" s="237"/>
      <c r="D45" s="238"/>
      <c r="E45" s="239"/>
      <c r="F45" s="239"/>
      <c r="G45" s="239"/>
      <c r="H45" s="239"/>
      <c r="I45" s="239"/>
      <c r="J45" s="239"/>
      <c r="K45" s="239"/>
      <c r="L45" s="239"/>
      <c r="M45" s="239"/>
      <c r="N45" s="239"/>
      <c r="O45" s="239"/>
      <c r="P45" s="239"/>
      <c r="Q45" s="240"/>
      <c r="R45" s="239"/>
      <c r="S45" s="239"/>
      <c r="T45" s="239"/>
      <c r="U45" s="239"/>
      <c r="V45" s="240"/>
      <c r="W45" s="239"/>
      <c r="X45" s="240"/>
      <c r="Y45" s="240"/>
      <c r="Z45" s="240"/>
      <c r="AA45" s="240"/>
      <c r="AB45" s="240"/>
      <c r="AC45" s="239"/>
      <c r="AD45" s="240"/>
      <c r="AE45" s="241"/>
      <c r="AF45" s="240"/>
      <c r="AG45" s="239"/>
      <c r="AH45" s="239"/>
      <c r="AI45" s="239"/>
    </row>
  </sheetData>
  <sheetProtection password="A581" sheet="1" objects="1" scenarios="1" formatCells="0" formatColumns="0" formatRows="0" insertColumns="0" insertRows="0" insertHyperlinks="0" deleteColumns="0" deleteRows="0" selectLockedCells="1"/>
  <mergeCells count="31">
    <mergeCell ref="F4:F6"/>
    <mergeCell ref="A4:A6"/>
    <mergeCell ref="B4:B6"/>
    <mergeCell ref="C4:C6"/>
    <mergeCell ref="D4:D6"/>
    <mergeCell ref="E4:E6"/>
    <mergeCell ref="W4:W6"/>
    <mergeCell ref="G4:G6"/>
    <mergeCell ref="H4:H6"/>
    <mergeCell ref="I4:J5"/>
    <mergeCell ref="K4:K5"/>
    <mergeCell ref="L4:L5"/>
    <mergeCell ref="M4:N4"/>
    <mergeCell ref="M5:N5"/>
    <mergeCell ref="O4:P5"/>
    <mergeCell ref="Q4:Q5"/>
    <mergeCell ref="R4:S5"/>
    <mergeCell ref="T4:U5"/>
    <mergeCell ref="V4:V6"/>
    <mergeCell ref="AI4:AI6"/>
    <mergeCell ref="X4:X6"/>
    <mergeCell ref="Y4:Y6"/>
    <mergeCell ref="Z4:Z6"/>
    <mergeCell ref="AA4:AA6"/>
    <mergeCell ref="AB4:AB6"/>
    <mergeCell ref="AC4:AC6"/>
    <mergeCell ref="AD4:AD6"/>
    <mergeCell ref="AE4:AE6"/>
    <mergeCell ref="AF4:AF6"/>
    <mergeCell ref="AG4:AG6"/>
    <mergeCell ref="AH4:AH6"/>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49.xml><?xml version="1.0" encoding="utf-8"?>
<worksheet xmlns="http://schemas.openxmlformats.org/spreadsheetml/2006/main" xmlns:r="http://schemas.openxmlformats.org/officeDocument/2006/relationships">
  <sheetPr>
    <tabColor rgb="FF7030A0"/>
  </sheetPr>
  <dimension ref="A1:K53"/>
  <sheetViews>
    <sheetView workbookViewId="0">
      <selection activeCell="P24" sqref="P24"/>
    </sheetView>
  </sheetViews>
  <sheetFormatPr defaultRowHeight="12.75"/>
  <cols>
    <col min="1" max="1" width="4.7109375" customWidth="1"/>
    <col min="2" max="2" width="7.28515625" customWidth="1"/>
    <col min="3" max="3" width="15.5703125" customWidth="1"/>
    <col min="4" max="4" width="13.28515625" customWidth="1"/>
    <col min="10" max="10" width="10" customWidth="1"/>
  </cols>
  <sheetData>
    <row r="1" spans="1:10" s="144" customFormat="1" ht="20.25">
      <c r="A1" s="1445" t="s">
        <v>1240</v>
      </c>
      <c r="B1" s="1445"/>
      <c r="C1" s="1445"/>
      <c r="D1" s="1445"/>
      <c r="E1" s="1446"/>
      <c r="F1" s="818">
        <v>1</v>
      </c>
    </row>
    <row r="2" spans="1:10" s="144" customFormat="1" ht="21.75" customHeight="1"/>
    <row r="3" spans="1:10" ht="20.25">
      <c r="A3" s="1307" t="str">
        <f>MASTER!C6</f>
        <v>Jh ckyd`".k fo/kk Hkou jktdh; mPp ek/;fed fo|ky; dkadjksyh ftyk &amp; jktleUn</v>
      </c>
      <c r="B3" s="1307"/>
      <c r="C3" s="1307"/>
      <c r="D3" s="1307"/>
      <c r="E3" s="1307"/>
      <c r="F3" s="1307"/>
      <c r="G3" s="1307"/>
      <c r="H3" s="1307"/>
      <c r="I3" s="1307"/>
      <c r="J3" s="1307"/>
    </row>
    <row r="4" spans="1:10" ht="18.75">
      <c r="A4" s="1448" t="s">
        <v>1864</v>
      </c>
      <c r="B4" s="1448"/>
      <c r="C4" s="1448"/>
      <c r="D4" s="1448"/>
      <c r="E4" s="1448"/>
      <c r="F4" s="1448"/>
      <c r="G4" s="1448"/>
      <c r="H4" s="1448"/>
      <c r="I4" s="1448"/>
      <c r="J4" s="1448"/>
    </row>
    <row r="5" spans="1:10" ht="18.75">
      <c r="A5" s="68"/>
      <c r="B5" s="68"/>
      <c r="C5" s="68"/>
      <c r="D5" s="68"/>
      <c r="E5" s="68"/>
      <c r="F5" s="68"/>
      <c r="G5" s="68"/>
      <c r="H5" s="68"/>
      <c r="I5" s="68"/>
    </row>
    <row r="6" spans="1:10" ht="23.25">
      <c r="A6" s="1447" t="s">
        <v>1865</v>
      </c>
      <c r="B6" s="1447"/>
      <c r="C6" s="1447"/>
      <c r="D6" s="1447"/>
      <c r="E6" s="1447"/>
      <c r="F6" s="1447"/>
      <c r="G6" s="1447"/>
      <c r="H6" s="1447"/>
      <c r="I6" s="1447"/>
      <c r="J6" s="1447"/>
    </row>
    <row r="7" spans="1:10" ht="18.75">
      <c r="A7" s="68"/>
      <c r="B7" s="68"/>
      <c r="C7" s="68"/>
      <c r="D7" s="68"/>
      <c r="E7" s="68"/>
      <c r="F7" s="68"/>
      <c r="G7" s="68"/>
      <c r="H7" s="68"/>
      <c r="I7" s="68"/>
    </row>
    <row r="8" spans="1:10" ht="21" customHeight="1">
      <c r="A8" s="68" t="s">
        <v>1868</v>
      </c>
      <c r="B8" s="68"/>
      <c r="C8" s="68"/>
      <c r="D8" s="68"/>
      <c r="E8" s="68" t="str">
        <f>(INDEX(MASTER!B13:B47,MATCH('ON DUTY CERTIFICATE'!F1,MASTER!A13:A47,0)))</f>
        <v>Jh izeksn dqekj ikyhoky</v>
      </c>
      <c r="F8" s="68"/>
      <c r="G8" s="68"/>
      <c r="H8" s="68"/>
      <c r="I8" s="68"/>
    </row>
    <row r="9" spans="1:10" ht="21" customHeight="1">
      <c r="A9" s="539" t="s">
        <v>1869</v>
      </c>
      <c r="B9" s="540" t="str">
        <f>(INDEX(MASTER!C13:C47,MATCH('ON DUTY CERTIFICATE'!F1,MASTER!A13:A47,0)))</f>
        <v>प्रधानाचार्य</v>
      </c>
      <c r="C9" s="68"/>
      <c r="D9" s="68" t="s">
        <v>1870</v>
      </c>
      <c r="E9" s="68"/>
      <c r="F9" s="819" t="s">
        <v>1831</v>
      </c>
      <c r="G9" s="819"/>
      <c r="H9" s="819"/>
      <c r="I9" s="819"/>
      <c r="J9" s="68" t="s">
        <v>1873</v>
      </c>
    </row>
    <row r="10" spans="1:10" ht="21" customHeight="1">
      <c r="A10" s="68" t="s">
        <v>1871</v>
      </c>
      <c r="B10" s="819" t="s">
        <v>1874</v>
      </c>
      <c r="C10" s="819"/>
      <c r="D10" s="819"/>
      <c r="E10" s="819"/>
      <c r="F10" s="68" t="s">
        <v>1872</v>
      </c>
      <c r="G10" s="68"/>
      <c r="H10" s="1253" t="s">
        <v>1875</v>
      </c>
      <c r="I10" s="1253"/>
      <c r="J10" s="68" t="s">
        <v>1239</v>
      </c>
    </row>
    <row r="11" spans="1:10" ht="21" customHeight="1">
      <c r="A11" s="68" t="s">
        <v>1707</v>
      </c>
      <c r="B11" s="68"/>
      <c r="C11" s="820" t="s">
        <v>1880</v>
      </c>
      <c r="D11" s="68" t="s">
        <v>1876</v>
      </c>
      <c r="E11" s="821">
        <v>30</v>
      </c>
      <c r="F11" s="68" t="s">
        <v>1877</v>
      </c>
      <c r="G11" s="68"/>
      <c r="H11" s="68"/>
      <c r="I11" s="68"/>
    </row>
    <row r="12" spans="1:10" ht="21" customHeight="1">
      <c r="A12" s="68" t="s">
        <v>1878</v>
      </c>
      <c r="B12" s="68"/>
      <c r="C12" s="68"/>
      <c r="D12" s="68"/>
      <c r="E12" s="822" t="s">
        <v>1879</v>
      </c>
      <c r="F12" s="822"/>
      <c r="G12" s="822"/>
      <c r="H12" s="822"/>
      <c r="I12" s="822"/>
    </row>
    <row r="13" spans="1:10" ht="18.75">
      <c r="A13" s="68" t="s">
        <v>1866</v>
      </c>
      <c r="B13" s="68"/>
      <c r="C13" s="68"/>
      <c r="D13" s="68"/>
      <c r="E13" s="68"/>
      <c r="F13" s="68"/>
      <c r="G13" s="68"/>
      <c r="H13" s="68"/>
      <c r="I13" s="68"/>
    </row>
    <row r="14" spans="1:10" ht="18.75">
      <c r="A14" s="68" t="s">
        <v>1867</v>
      </c>
      <c r="B14" s="68"/>
      <c r="C14" s="68"/>
      <c r="D14" s="68"/>
      <c r="E14" s="68"/>
      <c r="F14" s="68"/>
      <c r="G14" s="68"/>
      <c r="H14" s="68"/>
      <c r="I14" s="68"/>
    </row>
    <row r="15" spans="1:10" ht="18.75">
      <c r="A15" s="68"/>
      <c r="B15" s="68"/>
      <c r="C15" s="68"/>
      <c r="D15" s="68"/>
      <c r="E15" s="68"/>
      <c r="F15" s="1254" t="str">
        <f>MASTER!C7</f>
        <v>iz/kkukpk;Z</v>
      </c>
      <c r="G15" s="1254"/>
      <c r="H15" s="1254"/>
      <c r="I15" s="1254"/>
    </row>
    <row r="16" spans="1:10" ht="18.75">
      <c r="A16" s="68"/>
      <c r="B16" s="68"/>
      <c r="C16" s="68"/>
      <c r="D16" s="68"/>
      <c r="E16" s="68"/>
      <c r="F16" s="1254" t="str">
        <f>MASTER!C8</f>
        <v xml:space="preserve">jktdh; mPp ek/;fed fo|ky; </v>
      </c>
      <c r="G16" s="1254"/>
      <c r="H16" s="1254"/>
      <c r="I16" s="1254"/>
    </row>
    <row r="17" spans="1:11" ht="18.75">
      <c r="A17" s="68"/>
      <c r="B17" s="68"/>
      <c r="C17" s="68"/>
      <c r="D17" s="68"/>
      <c r="E17" s="68"/>
      <c r="F17" s="1254" t="str">
        <f>MASTER!C9</f>
        <v>dkadjksyh ftyk &amp; jktleUn</v>
      </c>
      <c r="G17" s="1254"/>
      <c r="H17" s="1254"/>
      <c r="I17" s="1254"/>
    </row>
    <row r="18" spans="1:11" ht="18.75">
      <c r="A18" s="68"/>
      <c r="B18" s="68"/>
      <c r="C18" s="68"/>
      <c r="D18" s="68"/>
      <c r="E18" s="68"/>
      <c r="F18" s="68"/>
      <c r="G18" s="68"/>
      <c r="H18" s="68"/>
      <c r="I18" s="68"/>
    </row>
    <row r="19" spans="1:11" s="144" customFormat="1" ht="18.75">
      <c r="A19" s="68"/>
      <c r="B19" s="68"/>
      <c r="C19" s="68"/>
      <c r="D19" s="68"/>
      <c r="E19" s="68"/>
      <c r="F19" s="68"/>
      <c r="G19" s="68"/>
      <c r="H19" s="68"/>
      <c r="I19" s="68"/>
    </row>
    <row r="20" spans="1:11" s="144" customFormat="1" ht="18.75">
      <c r="A20" s="68"/>
      <c r="B20" s="68"/>
      <c r="C20" s="68"/>
      <c r="D20" s="68"/>
      <c r="E20" s="68"/>
      <c r="F20" s="68"/>
      <c r="G20" s="68"/>
      <c r="H20" s="68"/>
      <c r="I20" s="68"/>
    </row>
    <row r="21" spans="1:11" s="144" customFormat="1" ht="18.75">
      <c r="A21" s="68"/>
      <c r="B21" s="68"/>
      <c r="C21" s="68"/>
      <c r="D21" s="68"/>
      <c r="E21" s="68"/>
      <c r="F21" s="68"/>
      <c r="G21" s="68"/>
      <c r="H21" s="68"/>
      <c r="I21" s="68"/>
    </row>
    <row r="22" spans="1:11" ht="18.75">
      <c r="A22" s="68"/>
      <c r="B22" s="68"/>
      <c r="C22" s="68"/>
      <c r="D22" s="68"/>
      <c r="E22" s="68"/>
      <c r="F22" s="68"/>
      <c r="G22" s="68"/>
      <c r="H22" s="68"/>
      <c r="I22" s="68"/>
    </row>
    <row r="23" spans="1:11" ht="18.75">
      <c r="A23" s="68"/>
      <c r="B23" s="68"/>
      <c r="C23" s="68"/>
      <c r="D23" s="68"/>
      <c r="E23" s="68"/>
      <c r="F23" s="68"/>
      <c r="G23" s="68"/>
      <c r="H23" s="68"/>
      <c r="I23" s="68"/>
      <c r="J23" s="68"/>
    </row>
    <row r="24" spans="1:11" ht="20.25">
      <c r="A24" s="1298" t="str">
        <f>A3</f>
        <v>Jh ckyd`".k fo/kk Hkou jktdh; mPp ek/;fed fo|ky; dkadjksyh ftyk &amp; jktleUn</v>
      </c>
      <c r="B24" s="1298"/>
      <c r="C24" s="1298"/>
      <c r="D24" s="1298"/>
      <c r="E24" s="1298"/>
      <c r="F24" s="1298"/>
      <c r="G24" s="1298"/>
      <c r="H24" s="1298"/>
      <c r="I24" s="1298"/>
      <c r="J24" s="1298"/>
      <c r="K24" s="144"/>
    </row>
    <row r="25" spans="1:11" ht="18.75">
      <c r="A25" s="1254" t="str">
        <f>A4</f>
        <v>dzekad@jkmekfo@dkadjksyh@Qk&amp;105@2020&amp;21@       fnukad 06-11-2020</v>
      </c>
      <c r="B25" s="1254"/>
      <c r="C25" s="1254"/>
      <c r="D25" s="1254"/>
      <c r="E25" s="1254"/>
      <c r="F25" s="1254"/>
      <c r="G25" s="1254"/>
      <c r="H25" s="1254"/>
      <c r="I25" s="1254"/>
      <c r="J25" s="1254"/>
      <c r="K25" s="144"/>
    </row>
    <row r="26" spans="1:11" s="144" customFormat="1" ht="18.75">
      <c r="A26" s="537"/>
      <c r="B26" s="537"/>
      <c r="C26" s="537"/>
      <c r="D26" s="537"/>
      <c r="E26" s="537"/>
      <c r="F26" s="537"/>
      <c r="G26" s="537"/>
      <c r="H26" s="537"/>
      <c r="I26" s="537"/>
      <c r="J26" s="537"/>
    </row>
    <row r="27" spans="1:11" ht="23.25">
      <c r="A27" s="1447" t="str">
        <f>A6</f>
        <v>mifLFkrh izek.k &amp; i=</v>
      </c>
      <c r="B27" s="1447"/>
      <c r="C27" s="1447"/>
      <c r="D27" s="1447"/>
      <c r="E27" s="1447"/>
      <c r="F27" s="1447"/>
      <c r="G27" s="1447"/>
      <c r="H27" s="1447"/>
      <c r="I27" s="1447"/>
      <c r="J27" s="1447"/>
      <c r="K27" s="144"/>
    </row>
    <row r="28" spans="1:11" ht="18.75">
      <c r="A28" s="68"/>
      <c r="B28" s="68"/>
      <c r="C28" s="68"/>
      <c r="D28" s="68"/>
      <c r="E28" s="68"/>
      <c r="F28" s="68"/>
      <c r="G28" s="68"/>
      <c r="H28" s="68"/>
      <c r="I28" s="68"/>
      <c r="J28" s="68"/>
      <c r="K28" s="144"/>
    </row>
    <row r="29" spans="1:11" ht="21" customHeight="1">
      <c r="A29" s="68" t="str">
        <f t="shared" ref="A29:A35" si="0">A8</f>
        <v xml:space="preserve">       ;g izekf.kr fd;k tkrk gS fd </v>
      </c>
      <c r="B29" s="68"/>
      <c r="C29" s="68"/>
      <c r="D29" s="68"/>
      <c r="E29" s="68" t="str">
        <f>E8</f>
        <v>Jh izeksn dqekj ikyhoky</v>
      </c>
      <c r="F29" s="68"/>
      <c r="G29" s="68"/>
      <c r="H29" s="68"/>
      <c r="I29" s="68"/>
      <c r="J29" s="68"/>
      <c r="K29" s="144"/>
    </row>
    <row r="30" spans="1:11" ht="21" customHeight="1">
      <c r="A30" s="68" t="str">
        <f t="shared" si="0"/>
        <v>in   ‘</v>
      </c>
      <c r="B30" s="541" t="str">
        <f>B9</f>
        <v>प्रधानाचार्य</v>
      </c>
      <c r="C30" s="68"/>
      <c r="D30" s="68" t="str">
        <f>D9</f>
        <v xml:space="preserve">inLFkkiu LFkku </v>
      </c>
      <c r="E30" s="68"/>
      <c r="F30" s="68" t="str">
        <f>F9</f>
        <v>jkmekfo dkadjksyh</v>
      </c>
      <c r="G30" s="68"/>
      <c r="H30" s="68"/>
      <c r="I30" s="68"/>
      <c r="J30" s="68" t="str">
        <f>J9</f>
        <v xml:space="preserve">us </v>
      </c>
      <c r="K30" s="144"/>
    </row>
    <row r="31" spans="1:11" ht="21" customHeight="1">
      <c r="A31" s="68" t="str">
        <f t="shared" si="0"/>
        <v xml:space="preserve">us    </v>
      </c>
      <c r="B31" s="68" t="str">
        <f>B10</f>
        <v xml:space="preserve">fo/kky; O;oLFkkZr @  </v>
      </c>
      <c r="C31" s="68"/>
      <c r="D31" s="68"/>
      <c r="E31" s="68"/>
      <c r="F31" s="68" t="str">
        <f>F10</f>
        <v xml:space="preserve">dk;Z gsrq fnukad </v>
      </c>
      <c r="G31" s="68"/>
      <c r="H31" s="68" t="str">
        <f>H10</f>
        <v xml:space="preserve">21 flrEcj 2020 </v>
      </c>
      <c r="I31" s="68"/>
      <c r="J31" s="68" t="str">
        <f>J10</f>
        <v xml:space="preserve">ls </v>
      </c>
      <c r="K31" s="144"/>
    </row>
    <row r="32" spans="1:11" ht="21" customHeight="1">
      <c r="A32" s="68" t="str">
        <f t="shared" si="0"/>
        <v xml:space="preserve">fnukad  </v>
      </c>
      <c r="B32" s="68"/>
      <c r="C32" s="68" t="str">
        <f>C11</f>
        <v xml:space="preserve">20 vDVqEcj 2020 </v>
      </c>
      <c r="D32" s="68" t="str">
        <f>D11</f>
        <v xml:space="preserve">rd dqy  </v>
      </c>
      <c r="E32" s="538">
        <f>E11</f>
        <v>30</v>
      </c>
      <c r="F32" s="68" t="str">
        <f>F11</f>
        <v xml:space="preserve">fnu viuh mifLFkfr LFkkuh; fo/kky; esa nh gSA </v>
      </c>
      <c r="G32" s="68"/>
      <c r="H32" s="68"/>
      <c r="I32" s="68"/>
      <c r="J32" s="68"/>
      <c r="K32" s="144"/>
    </row>
    <row r="33" spans="1:11" ht="21" customHeight="1">
      <c r="A33" s="68" t="str">
        <f t="shared" si="0"/>
        <v xml:space="preserve">bl vof/k esa bUgksus fdlh izdkj dk vodk’k </v>
      </c>
      <c r="B33" s="68"/>
      <c r="C33" s="68"/>
      <c r="D33" s="68"/>
      <c r="E33" s="68" t="str">
        <f>E12</f>
        <v xml:space="preserve">ugh fy;k gSA </v>
      </c>
      <c r="F33" s="68"/>
      <c r="G33" s="68"/>
      <c r="H33" s="68"/>
      <c r="I33" s="68"/>
      <c r="J33" s="68"/>
      <c r="K33" s="144"/>
    </row>
    <row r="34" spans="1:11" ht="18.75">
      <c r="A34" s="68" t="str">
        <f t="shared" si="0"/>
        <v xml:space="preserve">                         </v>
      </c>
      <c r="B34" s="68"/>
      <c r="C34" s="68"/>
      <c r="D34" s="68"/>
      <c r="E34" s="68"/>
      <c r="F34" s="68"/>
      <c r="G34" s="68"/>
      <c r="H34" s="68"/>
      <c r="I34" s="68"/>
      <c r="J34" s="68"/>
      <c r="K34" s="144"/>
    </row>
    <row r="35" spans="1:11" ht="18.75">
      <c r="A35" s="68" t="str">
        <f t="shared" si="0"/>
        <v xml:space="preserve">                                                                       </v>
      </c>
      <c r="B35" s="68"/>
      <c r="C35" s="68"/>
      <c r="D35" s="68"/>
      <c r="E35" s="68"/>
      <c r="F35" s="68"/>
      <c r="G35" s="68"/>
      <c r="H35" s="68"/>
      <c r="I35" s="68"/>
      <c r="J35" s="68"/>
      <c r="K35" s="144"/>
    </row>
    <row r="36" spans="1:11" ht="18.75">
      <c r="A36" s="68"/>
      <c r="B36" s="68"/>
      <c r="C36" s="68"/>
      <c r="D36" s="68"/>
      <c r="E36" s="68"/>
      <c r="F36" s="1254" t="str">
        <f>F15</f>
        <v>iz/kkukpk;Z</v>
      </c>
      <c r="G36" s="1254"/>
      <c r="H36" s="1254"/>
      <c r="I36" s="1254"/>
      <c r="J36" s="68"/>
      <c r="K36" s="144"/>
    </row>
    <row r="37" spans="1:11" ht="18.75">
      <c r="A37" s="68"/>
      <c r="B37" s="68"/>
      <c r="C37" s="68"/>
      <c r="D37" s="68"/>
      <c r="E37" s="68"/>
      <c r="F37" s="1254" t="str">
        <f>F16</f>
        <v xml:space="preserve">jktdh; mPp ek/;fed fo|ky; </v>
      </c>
      <c r="G37" s="1254"/>
      <c r="H37" s="1254"/>
      <c r="I37" s="1254"/>
      <c r="J37" s="68"/>
      <c r="K37" s="144"/>
    </row>
    <row r="38" spans="1:11" ht="18.75">
      <c r="A38" s="68"/>
      <c r="B38" s="68"/>
      <c r="C38" s="68"/>
      <c r="D38" s="68"/>
      <c r="E38" s="68"/>
      <c r="F38" s="1254" t="str">
        <f>F17</f>
        <v>dkadjksyh ftyk &amp; jktleUn</v>
      </c>
      <c r="G38" s="1254"/>
      <c r="H38" s="1254"/>
      <c r="I38" s="1254"/>
      <c r="J38" s="68"/>
      <c r="K38" s="144"/>
    </row>
    <row r="39" spans="1:11" ht="18.75">
      <c r="A39" s="68"/>
      <c r="B39" s="68"/>
      <c r="C39" s="68"/>
      <c r="D39" s="68"/>
      <c r="E39" s="68"/>
      <c r="F39" s="68"/>
      <c r="G39" s="68"/>
      <c r="H39" s="68"/>
      <c r="I39" s="68"/>
      <c r="J39" s="68"/>
      <c r="K39" s="144"/>
    </row>
    <row r="40" spans="1:11" ht="18.75">
      <c r="A40" s="68"/>
      <c r="B40" s="68"/>
      <c r="C40" s="68"/>
      <c r="D40" s="68"/>
      <c r="E40" s="68"/>
      <c r="F40" s="68"/>
      <c r="G40" s="68"/>
      <c r="H40" s="68"/>
      <c r="I40" s="68"/>
      <c r="J40" s="68"/>
      <c r="K40" s="144"/>
    </row>
    <row r="41" spans="1:11" ht="18.75">
      <c r="A41" s="68"/>
      <c r="B41" s="68"/>
      <c r="C41" s="68"/>
      <c r="D41" s="68"/>
      <c r="E41" s="68"/>
      <c r="F41" s="68"/>
      <c r="G41" s="68"/>
      <c r="H41" s="68"/>
      <c r="I41" s="68"/>
      <c r="J41" s="68"/>
      <c r="K41" s="144"/>
    </row>
    <row r="42" spans="1:11" ht="18.75">
      <c r="A42" s="68"/>
      <c r="B42" s="68"/>
      <c r="C42" s="68"/>
      <c r="D42" s="68"/>
      <c r="E42" s="68"/>
      <c r="F42" s="68"/>
      <c r="G42" s="68"/>
      <c r="H42" s="68"/>
      <c r="I42" s="68"/>
      <c r="J42" s="68"/>
      <c r="K42" s="144"/>
    </row>
    <row r="43" spans="1:11" ht="18.75">
      <c r="A43" s="68"/>
      <c r="B43" s="68"/>
      <c r="C43" s="68"/>
      <c r="D43" s="68"/>
      <c r="E43" s="68"/>
      <c r="F43" s="68"/>
      <c r="G43" s="68"/>
      <c r="H43" s="68"/>
      <c r="I43" s="68"/>
      <c r="J43" s="144"/>
      <c r="K43" s="144"/>
    </row>
    <row r="44" spans="1:11" ht="18.75">
      <c r="A44" s="68"/>
      <c r="B44" s="68"/>
      <c r="C44" s="68"/>
      <c r="D44" s="68"/>
      <c r="E44" s="68"/>
      <c r="F44" s="68"/>
      <c r="G44" s="68"/>
      <c r="H44" s="68"/>
      <c r="I44" s="68"/>
      <c r="J44" s="144"/>
      <c r="K44" s="144"/>
    </row>
    <row r="45" spans="1:11" ht="18.75">
      <c r="A45" s="68"/>
      <c r="B45" s="68"/>
      <c r="C45" s="68"/>
      <c r="D45" s="68"/>
      <c r="E45" s="68"/>
      <c r="F45" s="68"/>
      <c r="G45" s="68"/>
      <c r="H45" s="68"/>
      <c r="I45" s="68"/>
      <c r="J45" s="144"/>
      <c r="K45" s="144"/>
    </row>
    <row r="46" spans="1:11" ht="18.75">
      <c r="A46" s="68"/>
      <c r="B46" s="68"/>
      <c r="C46" s="68"/>
      <c r="D46" s="68"/>
      <c r="E46" s="68"/>
      <c r="F46" s="68"/>
      <c r="G46" s="68"/>
      <c r="H46" s="68"/>
      <c r="I46" s="68"/>
      <c r="J46" s="144"/>
      <c r="K46" s="144"/>
    </row>
    <row r="47" spans="1:11" ht="18.75">
      <c r="A47" s="68"/>
      <c r="B47" s="68"/>
      <c r="C47" s="68"/>
      <c r="D47" s="68"/>
      <c r="E47" s="68"/>
      <c r="F47" s="68"/>
      <c r="G47" s="68"/>
      <c r="H47" s="68"/>
      <c r="I47" s="68"/>
      <c r="J47" s="144"/>
      <c r="K47" s="144"/>
    </row>
    <row r="48" spans="1:11" ht="18.75">
      <c r="A48" s="68"/>
      <c r="B48" s="68"/>
      <c r="C48" s="68"/>
      <c r="D48" s="68"/>
      <c r="E48" s="68"/>
      <c r="F48" s="68"/>
      <c r="G48" s="68"/>
      <c r="H48" s="68"/>
      <c r="I48" s="68"/>
      <c r="J48" s="144"/>
      <c r="K48" s="144"/>
    </row>
    <row r="49" spans="1:11" ht="18.75">
      <c r="A49" s="68"/>
      <c r="B49" s="68"/>
      <c r="C49" s="68"/>
      <c r="D49" s="68"/>
      <c r="E49" s="68"/>
      <c r="F49" s="68"/>
      <c r="G49" s="68"/>
      <c r="H49" s="68"/>
      <c r="I49" s="68"/>
      <c r="J49" s="144"/>
      <c r="K49" s="144"/>
    </row>
    <row r="50" spans="1:11" ht="18.75">
      <c r="A50" s="68"/>
      <c r="B50" s="68"/>
      <c r="C50" s="68"/>
      <c r="D50" s="68"/>
      <c r="E50" s="68"/>
      <c r="F50" s="68"/>
      <c r="G50" s="68"/>
      <c r="H50" s="68"/>
      <c r="I50" s="68"/>
      <c r="J50" s="144"/>
      <c r="K50" s="144"/>
    </row>
    <row r="51" spans="1:11" ht="18.75">
      <c r="A51" s="68"/>
      <c r="B51" s="68"/>
      <c r="C51" s="68"/>
      <c r="D51" s="68"/>
      <c r="E51" s="68"/>
      <c r="F51" s="68"/>
      <c r="G51" s="68"/>
      <c r="H51" s="68"/>
      <c r="I51" s="68"/>
      <c r="J51" s="144"/>
      <c r="K51" s="144"/>
    </row>
    <row r="52" spans="1:11" ht="18.75">
      <c r="A52" s="68"/>
      <c r="B52" s="68"/>
      <c r="C52" s="68"/>
      <c r="D52" s="68"/>
      <c r="E52" s="68"/>
      <c r="F52" s="68"/>
      <c r="G52" s="68"/>
      <c r="H52" s="68"/>
      <c r="I52" s="68"/>
      <c r="J52" s="144"/>
      <c r="K52" s="144"/>
    </row>
    <row r="53" spans="1:11" ht="18.75">
      <c r="A53" s="68"/>
      <c r="B53" s="68"/>
      <c r="C53" s="68"/>
      <c r="D53" s="68"/>
      <c r="E53" s="68"/>
      <c r="F53" s="68"/>
      <c r="G53" s="68"/>
      <c r="H53" s="68"/>
      <c r="I53" s="68"/>
      <c r="J53" s="144"/>
      <c r="K53" s="144"/>
    </row>
  </sheetData>
  <sheetProtection password="A581" sheet="1" objects="1" scenarios="1" selectLockedCells="1"/>
  <mergeCells count="14">
    <mergeCell ref="A1:E1"/>
    <mergeCell ref="A6:J6"/>
    <mergeCell ref="A4:J4"/>
    <mergeCell ref="A3:J3"/>
    <mergeCell ref="F38:I38"/>
    <mergeCell ref="H10:I10"/>
    <mergeCell ref="A24:J24"/>
    <mergeCell ref="A25:J25"/>
    <mergeCell ref="A27:J27"/>
    <mergeCell ref="F36:I36"/>
    <mergeCell ref="F37:I37"/>
    <mergeCell ref="F15:I15"/>
    <mergeCell ref="F16:I16"/>
    <mergeCell ref="F17:I1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50.xml><?xml version="1.0" encoding="utf-8"?>
<worksheet xmlns="http://schemas.openxmlformats.org/spreadsheetml/2006/main" xmlns:r="http://schemas.openxmlformats.org/officeDocument/2006/relationships">
  <sheetPr codeName="Sheet58">
    <tabColor rgb="FF7030A0"/>
  </sheetPr>
  <dimension ref="A1:M47"/>
  <sheetViews>
    <sheetView workbookViewId="0">
      <selection activeCell="P24" sqref="P24"/>
    </sheetView>
  </sheetViews>
  <sheetFormatPr defaultRowHeight="12.75"/>
  <cols>
    <col min="1" max="1" width="4" customWidth="1"/>
    <col min="2" max="2" width="10.5703125" customWidth="1"/>
    <col min="3" max="3" width="14.42578125" customWidth="1"/>
    <col min="4" max="4" width="6.5703125" customWidth="1"/>
    <col min="5" max="5" width="11" customWidth="1"/>
    <col min="6" max="6" width="14.5703125" customWidth="1"/>
    <col min="7" max="7" width="6.7109375" customWidth="1"/>
    <col min="8" max="8" width="11.140625" customWidth="1"/>
    <col min="9" max="9" width="14.5703125" customWidth="1"/>
    <col min="10" max="10" width="7.42578125" customWidth="1"/>
    <col min="12" max="12" width="15.140625" customWidth="1"/>
    <col min="13" max="13" width="19.7109375" customWidth="1"/>
  </cols>
  <sheetData>
    <row r="1" spans="1:13" ht="23.25">
      <c r="A1" s="1449" t="str">
        <f>MASTER!C6</f>
        <v>Jh ckyd`".k fo/kk Hkou jktdh; mPp ek/;fed fo|ky; dkadjksyh ftyk &amp; jktleUn</v>
      </c>
      <c r="B1" s="1449"/>
      <c r="C1" s="1449"/>
      <c r="D1" s="1449"/>
      <c r="E1" s="1449"/>
      <c r="F1" s="1449"/>
      <c r="G1" s="1449"/>
      <c r="H1" s="1449"/>
      <c r="I1" s="1449"/>
      <c r="J1" s="1449"/>
      <c r="K1" s="1449"/>
      <c r="L1" s="1449"/>
      <c r="M1" s="1449"/>
    </row>
    <row r="2" spans="1:13" ht="23.25">
      <c r="A2" s="1449" t="s">
        <v>1118</v>
      </c>
      <c r="B2" s="1449"/>
      <c r="C2" s="1449"/>
      <c r="D2" s="1449"/>
      <c r="E2" s="1449"/>
      <c r="F2" s="1449"/>
      <c r="G2" s="1449"/>
      <c r="H2" s="1449"/>
      <c r="I2" s="1449"/>
      <c r="J2" s="1449"/>
      <c r="K2" s="1449"/>
      <c r="L2" s="1449"/>
      <c r="M2" s="1449"/>
    </row>
    <row r="3" spans="1:13" ht="18.75">
      <c r="A3" s="165"/>
      <c r="B3" s="165" t="s">
        <v>1635</v>
      </c>
      <c r="C3" s="823" t="s">
        <v>1636</v>
      </c>
      <c r="D3" s="165"/>
      <c r="E3" s="165" t="s">
        <v>1638</v>
      </c>
      <c r="F3" s="1450" t="s">
        <v>1639</v>
      </c>
      <c r="G3" s="1450"/>
      <c r="H3" s="165"/>
      <c r="K3" s="165" t="s">
        <v>37</v>
      </c>
      <c r="L3" s="824" t="s">
        <v>1637</v>
      </c>
      <c r="M3" s="165"/>
    </row>
    <row r="4" spans="1:13" ht="18.75">
      <c r="A4" s="1453" t="s">
        <v>707</v>
      </c>
      <c r="B4" s="1457" t="s">
        <v>1119</v>
      </c>
      <c r="C4" s="1457"/>
      <c r="D4" s="1457"/>
      <c r="E4" s="1457" t="s">
        <v>1120</v>
      </c>
      <c r="F4" s="1457"/>
      <c r="G4" s="1457"/>
      <c r="H4" s="1457" t="s">
        <v>863</v>
      </c>
      <c r="I4" s="1457"/>
      <c r="J4" s="1457"/>
      <c r="K4" s="1451" t="s">
        <v>1121</v>
      </c>
      <c r="L4" s="1453" t="s">
        <v>1122</v>
      </c>
      <c r="M4" s="1455" t="s">
        <v>1123</v>
      </c>
    </row>
    <row r="5" spans="1:13" ht="18.75" customHeight="1">
      <c r="A5" s="1454"/>
      <c r="B5" s="276" t="s">
        <v>330</v>
      </c>
      <c r="C5" s="276" t="s">
        <v>1085</v>
      </c>
      <c r="D5" s="276" t="s">
        <v>1124</v>
      </c>
      <c r="E5" s="276" t="s">
        <v>330</v>
      </c>
      <c r="F5" s="276" t="s">
        <v>1085</v>
      </c>
      <c r="G5" s="276" t="s">
        <v>862</v>
      </c>
      <c r="H5" s="277" t="s">
        <v>330</v>
      </c>
      <c r="I5" s="276" t="s">
        <v>1085</v>
      </c>
      <c r="J5" s="276" t="s">
        <v>1125</v>
      </c>
      <c r="K5" s="1452"/>
      <c r="L5" s="1454"/>
      <c r="M5" s="1456"/>
    </row>
    <row r="6" spans="1:13" ht="18.75">
      <c r="A6" s="825">
        <v>1</v>
      </c>
      <c r="B6" s="787" t="s">
        <v>30</v>
      </c>
      <c r="C6" s="790" t="s">
        <v>1</v>
      </c>
      <c r="D6" s="825">
        <v>1</v>
      </c>
      <c r="E6" s="787" t="s">
        <v>30</v>
      </c>
      <c r="F6" s="790" t="s">
        <v>1</v>
      </c>
      <c r="G6" s="825">
        <v>1</v>
      </c>
      <c r="H6" s="790" t="s">
        <v>1</v>
      </c>
      <c r="I6" s="790" t="s">
        <v>1</v>
      </c>
      <c r="J6" s="826">
        <v>0</v>
      </c>
      <c r="K6" s="826">
        <v>0</v>
      </c>
      <c r="L6" s="825">
        <v>0</v>
      </c>
      <c r="M6" s="825">
        <v>0</v>
      </c>
    </row>
    <row r="7" spans="1:13" ht="18.75">
      <c r="A7" s="825">
        <v>2</v>
      </c>
      <c r="B7" s="787" t="s">
        <v>399</v>
      </c>
      <c r="C7" s="787" t="s">
        <v>1096</v>
      </c>
      <c r="D7" s="825">
        <v>1</v>
      </c>
      <c r="E7" s="787" t="s">
        <v>399</v>
      </c>
      <c r="F7" s="787" t="s">
        <v>1096</v>
      </c>
      <c r="G7" s="825">
        <v>1</v>
      </c>
      <c r="H7" s="790" t="s">
        <v>1</v>
      </c>
      <c r="I7" s="790" t="s">
        <v>1</v>
      </c>
      <c r="J7" s="826">
        <v>0</v>
      </c>
      <c r="K7" s="826">
        <v>0</v>
      </c>
      <c r="L7" s="825">
        <v>0</v>
      </c>
      <c r="M7" s="825">
        <v>0</v>
      </c>
    </row>
    <row r="8" spans="1:13" ht="18.75">
      <c r="A8" s="825">
        <v>3</v>
      </c>
      <c r="B8" s="787" t="s">
        <v>399</v>
      </c>
      <c r="C8" s="787" t="s">
        <v>1097</v>
      </c>
      <c r="D8" s="825">
        <v>1</v>
      </c>
      <c r="E8" s="787" t="s">
        <v>399</v>
      </c>
      <c r="F8" s="787" t="s">
        <v>1097</v>
      </c>
      <c r="G8" s="825">
        <v>1</v>
      </c>
      <c r="H8" s="790" t="s">
        <v>1</v>
      </c>
      <c r="I8" s="790" t="s">
        <v>1</v>
      </c>
      <c r="J8" s="826">
        <v>0</v>
      </c>
      <c r="K8" s="826">
        <v>0</v>
      </c>
      <c r="L8" s="825">
        <v>0</v>
      </c>
      <c r="M8" s="825">
        <v>0</v>
      </c>
    </row>
    <row r="9" spans="1:13" ht="18.75">
      <c r="A9" s="825">
        <v>4</v>
      </c>
      <c r="B9" s="787" t="s">
        <v>399</v>
      </c>
      <c r="C9" s="787" t="s">
        <v>1098</v>
      </c>
      <c r="D9" s="825">
        <v>1</v>
      </c>
      <c r="E9" s="787" t="s">
        <v>399</v>
      </c>
      <c r="F9" s="787" t="s">
        <v>1098</v>
      </c>
      <c r="G9" s="825">
        <v>1</v>
      </c>
      <c r="H9" s="790" t="s">
        <v>1</v>
      </c>
      <c r="I9" s="790" t="s">
        <v>1</v>
      </c>
      <c r="J9" s="826">
        <v>0</v>
      </c>
      <c r="K9" s="826">
        <v>0</v>
      </c>
      <c r="L9" s="825">
        <v>0</v>
      </c>
      <c r="M9" s="825">
        <v>0</v>
      </c>
    </row>
    <row r="10" spans="1:13" ht="18.75">
      <c r="A10" s="825">
        <v>5</v>
      </c>
      <c r="B10" s="787" t="s">
        <v>399</v>
      </c>
      <c r="C10" s="787" t="s">
        <v>1099</v>
      </c>
      <c r="D10" s="825">
        <v>1</v>
      </c>
      <c r="E10" s="787" t="s">
        <v>399</v>
      </c>
      <c r="F10" s="787" t="s">
        <v>1099</v>
      </c>
      <c r="G10" s="825">
        <v>1</v>
      </c>
      <c r="H10" s="790" t="s">
        <v>1</v>
      </c>
      <c r="I10" s="790" t="s">
        <v>1</v>
      </c>
      <c r="J10" s="826">
        <v>0</v>
      </c>
      <c r="K10" s="826">
        <v>0</v>
      </c>
      <c r="L10" s="825">
        <v>0</v>
      </c>
      <c r="M10" s="825">
        <v>0</v>
      </c>
    </row>
    <row r="11" spans="1:13" ht="18.75">
      <c r="A11" s="825">
        <v>6</v>
      </c>
      <c r="B11" s="787" t="s">
        <v>399</v>
      </c>
      <c r="C11" s="787" t="s">
        <v>1100</v>
      </c>
      <c r="D11" s="825">
        <v>1</v>
      </c>
      <c r="E11" s="787" t="s">
        <v>399</v>
      </c>
      <c r="F11" s="787" t="s">
        <v>1100</v>
      </c>
      <c r="G11" s="825">
        <v>1</v>
      </c>
      <c r="H11" s="790" t="s">
        <v>1</v>
      </c>
      <c r="I11" s="790" t="s">
        <v>1</v>
      </c>
      <c r="J11" s="826">
        <v>0</v>
      </c>
      <c r="K11" s="826">
        <v>0</v>
      </c>
      <c r="L11" s="825">
        <v>0</v>
      </c>
      <c r="M11" s="825">
        <v>0</v>
      </c>
    </row>
    <row r="12" spans="1:13" ht="18.75">
      <c r="A12" s="825">
        <v>7</v>
      </c>
      <c r="B12" s="787" t="s">
        <v>399</v>
      </c>
      <c r="C12" s="787" t="s">
        <v>1101</v>
      </c>
      <c r="D12" s="825">
        <v>1</v>
      </c>
      <c r="E12" s="787" t="s">
        <v>399</v>
      </c>
      <c r="F12" s="787" t="s">
        <v>1101</v>
      </c>
      <c r="G12" s="825">
        <v>1</v>
      </c>
      <c r="H12" s="790" t="s">
        <v>1</v>
      </c>
      <c r="I12" s="790" t="s">
        <v>1</v>
      </c>
      <c r="J12" s="826">
        <v>0</v>
      </c>
      <c r="K12" s="826">
        <v>0</v>
      </c>
      <c r="L12" s="825">
        <v>0</v>
      </c>
      <c r="M12" s="825">
        <v>0</v>
      </c>
    </row>
    <row r="13" spans="1:13" ht="18.75">
      <c r="A13" s="825">
        <v>8</v>
      </c>
      <c r="B13" s="787" t="s">
        <v>399</v>
      </c>
      <c r="C13" s="787" t="s">
        <v>1100</v>
      </c>
      <c r="D13" s="825">
        <v>1</v>
      </c>
      <c r="E13" s="787" t="s">
        <v>399</v>
      </c>
      <c r="F13" s="787" t="s">
        <v>1100</v>
      </c>
      <c r="G13" s="825">
        <v>1</v>
      </c>
      <c r="H13" s="790" t="s">
        <v>1</v>
      </c>
      <c r="I13" s="790" t="s">
        <v>1</v>
      </c>
      <c r="J13" s="826">
        <v>0</v>
      </c>
      <c r="K13" s="826">
        <v>0</v>
      </c>
      <c r="L13" s="825">
        <v>0</v>
      </c>
      <c r="M13" s="825">
        <v>0</v>
      </c>
    </row>
    <row r="14" spans="1:13" ht="18.75">
      <c r="A14" s="825">
        <v>9</v>
      </c>
      <c r="B14" s="787" t="s">
        <v>399</v>
      </c>
      <c r="C14" s="787" t="s">
        <v>1102</v>
      </c>
      <c r="D14" s="825">
        <v>1</v>
      </c>
      <c r="E14" s="787" t="s">
        <v>399</v>
      </c>
      <c r="F14" s="787" t="s">
        <v>1102</v>
      </c>
      <c r="G14" s="825">
        <v>1</v>
      </c>
      <c r="H14" s="790" t="s">
        <v>1</v>
      </c>
      <c r="I14" s="790" t="s">
        <v>1</v>
      </c>
      <c r="J14" s="826">
        <v>0</v>
      </c>
      <c r="K14" s="826">
        <v>0</v>
      </c>
      <c r="L14" s="825">
        <v>0</v>
      </c>
      <c r="M14" s="825">
        <v>0</v>
      </c>
    </row>
    <row r="15" spans="1:13" ht="18.75">
      <c r="A15" s="825">
        <v>10</v>
      </c>
      <c r="B15" s="787" t="s">
        <v>399</v>
      </c>
      <c r="C15" s="787" t="s">
        <v>1103</v>
      </c>
      <c r="D15" s="825">
        <v>1</v>
      </c>
      <c r="E15" s="787" t="s">
        <v>399</v>
      </c>
      <c r="F15" s="787" t="s">
        <v>1103</v>
      </c>
      <c r="G15" s="825">
        <v>1</v>
      </c>
      <c r="H15" s="790" t="s">
        <v>1</v>
      </c>
      <c r="I15" s="790" t="s">
        <v>1</v>
      </c>
      <c r="J15" s="826">
        <v>0</v>
      </c>
      <c r="K15" s="826">
        <v>0</v>
      </c>
      <c r="L15" s="825">
        <v>0</v>
      </c>
      <c r="M15" s="825">
        <v>0</v>
      </c>
    </row>
    <row r="16" spans="1:13" ht="18.75">
      <c r="A16" s="825">
        <v>11</v>
      </c>
      <c r="B16" s="787" t="s">
        <v>399</v>
      </c>
      <c r="C16" s="787" t="s">
        <v>1104</v>
      </c>
      <c r="D16" s="825">
        <v>1</v>
      </c>
      <c r="E16" s="787" t="s">
        <v>399</v>
      </c>
      <c r="F16" s="787" t="s">
        <v>1104</v>
      </c>
      <c r="G16" s="825">
        <v>1</v>
      </c>
      <c r="H16" s="790" t="s">
        <v>1</v>
      </c>
      <c r="I16" s="790" t="s">
        <v>1</v>
      </c>
      <c r="J16" s="826">
        <v>0</v>
      </c>
      <c r="K16" s="826">
        <v>0</v>
      </c>
      <c r="L16" s="825">
        <v>0</v>
      </c>
      <c r="M16" s="825">
        <v>0</v>
      </c>
    </row>
    <row r="17" spans="1:13" ht="18.75">
      <c r="A17" s="825">
        <v>12</v>
      </c>
      <c r="B17" s="787" t="s">
        <v>399</v>
      </c>
      <c r="C17" s="787" t="s">
        <v>405</v>
      </c>
      <c r="D17" s="825">
        <v>1</v>
      </c>
      <c r="E17" s="787" t="s">
        <v>399</v>
      </c>
      <c r="F17" s="787" t="s">
        <v>405</v>
      </c>
      <c r="G17" s="825">
        <v>1</v>
      </c>
      <c r="H17" s="790" t="s">
        <v>1</v>
      </c>
      <c r="I17" s="790" t="s">
        <v>1</v>
      </c>
      <c r="J17" s="826">
        <v>0</v>
      </c>
      <c r="K17" s="826">
        <v>0</v>
      </c>
      <c r="L17" s="825">
        <v>0</v>
      </c>
      <c r="M17" s="825">
        <v>0</v>
      </c>
    </row>
    <row r="18" spans="1:13" ht="18.75">
      <c r="A18" s="825">
        <v>13</v>
      </c>
      <c r="B18" s="787" t="s">
        <v>399</v>
      </c>
      <c r="C18" s="787" t="s">
        <v>1101</v>
      </c>
      <c r="D18" s="825">
        <v>1</v>
      </c>
      <c r="E18" s="787" t="s">
        <v>399</v>
      </c>
      <c r="F18" s="787" t="s">
        <v>1101</v>
      </c>
      <c r="G18" s="825">
        <v>1</v>
      </c>
      <c r="H18" s="790" t="s">
        <v>1</v>
      </c>
      <c r="I18" s="790" t="s">
        <v>1</v>
      </c>
      <c r="J18" s="826">
        <v>0</v>
      </c>
      <c r="K18" s="826">
        <v>0</v>
      </c>
      <c r="L18" s="825">
        <v>0</v>
      </c>
      <c r="M18" s="825">
        <v>0</v>
      </c>
    </row>
    <row r="19" spans="1:13" ht="18.75">
      <c r="A19" s="825">
        <v>14</v>
      </c>
      <c r="B19" s="787" t="s">
        <v>399</v>
      </c>
      <c r="C19" s="787" t="s">
        <v>1102</v>
      </c>
      <c r="D19" s="825">
        <v>1</v>
      </c>
      <c r="E19" s="787" t="s">
        <v>399</v>
      </c>
      <c r="F19" s="787" t="s">
        <v>1102</v>
      </c>
      <c r="G19" s="825">
        <v>1</v>
      </c>
      <c r="H19" s="790" t="s">
        <v>1</v>
      </c>
      <c r="I19" s="790" t="s">
        <v>1</v>
      </c>
      <c r="J19" s="826">
        <v>0</v>
      </c>
      <c r="K19" s="826">
        <v>0</v>
      </c>
      <c r="L19" s="825">
        <v>0</v>
      </c>
      <c r="M19" s="825">
        <v>0</v>
      </c>
    </row>
    <row r="20" spans="1:13" ht="18.75">
      <c r="A20" s="791">
        <v>15</v>
      </c>
      <c r="B20" s="787" t="s">
        <v>399</v>
      </c>
      <c r="C20" s="787" t="s">
        <v>1101</v>
      </c>
      <c r="D20" s="791">
        <v>1</v>
      </c>
      <c r="E20" s="790" t="s">
        <v>1</v>
      </c>
      <c r="F20" s="790" t="s">
        <v>1</v>
      </c>
      <c r="G20" s="791">
        <v>0</v>
      </c>
      <c r="H20" s="787" t="s">
        <v>399</v>
      </c>
      <c r="I20" s="787" t="s">
        <v>1101</v>
      </c>
      <c r="J20" s="827">
        <v>1</v>
      </c>
      <c r="K20" s="828">
        <v>42506</v>
      </c>
      <c r="L20" s="791" t="s">
        <v>1126</v>
      </c>
      <c r="M20" s="829" t="s">
        <v>1127</v>
      </c>
    </row>
    <row r="21" spans="1:13" ht="18.75">
      <c r="A21" s="791">
        <v>16</v>
      </c>
      <c r="B21" s="787" t="s">
        <v>399</v>
      </c>
      <c r="C21" s="787" t="s">
        <v>1105</v>
      </c>
      <c r="D21" s="791">
        <v>1</v>
      </c>
      <c r="E21" s="790" t="s">
        <v>1</v>
      </c>
      <c r="F21" s="790" t="s">
        <v>1</v>
      </c>
      <c r="G21" s="791">
        <v>0</v>
      </c>
      <c r="H21" s="787" t="s">
        <v>399</v>
      </c>
      <c r="I21" s="787" t="s">
        <v>1105</v>
      </c>
      <c r="J21" s="827">
        <v>1</v>
      </c>
      <c r="K21" s="828">
        <v>42214</v>
      </c>
      <c r="L21" s="791" t="s">
        <v>1126</v>
      </c>
      <c r="M21" s="829" t="s">
        <v>425</v>
      </c>
    </row>
    <row r="22" spans="1:13" ht="18.75">
      <c r="A22" s="791">
        <v>17</v>
      </c>
      <c r="B22" s="787" t="s">
        <v>399</v>
      </c>
      <c r="C22" s="787" t="s">
        <v>1106</v>
      </c>
      <c r="D22" s="791">
        <v>1</v>
      </c>
      <c r="E22" s="790" t="s">
        <v>1</v>
      </c>
      <c r="F22" s="790" t="s">
        <v>1</v>
      </c>
      <c r="G22" s="791">
        <v>0</v>
      </c>
      <c r="H22" s="787" t="s">
        <v>399</v>
      </c>
      <c r="I22" s="787" t="s">
        <v>1106</v>
      </c>
      <c r="J22" s="827">
        <v>1</v>
      </c>
      <c r="K22" s="828">
        <v>41441</v>
      </c>
      <c r="L22" s="791" t="s">
        <v>1126</v>
      </c>
      <c r="M22" s="829" t="s">
        <v>1128</v>
      </c>
    </row>
    <row r="23" spans="1:13" ht="18.75">
      <c r="A23" s="791">
        <v>18</v>
      </c>
      <c r="B23" s="787" t="s">
        <v>399</v>
      </c>
      <c r="C23" s="787" t="s">
        <v>805</v>
      </c>
      <c r="D23" s="791">
        <v>1</v>
      </c>
      <c r="E23" s="790" t="s">
        <v>1</v>
      </c>
      <c r="F23" s="790" t="s">
        <v>1</v>
      </c>
      <c r="G23" s="791">
        <v>0</v>
      </c>
      <c r="H23" s="787" t="s">
        <v>399</v>
      </c>
      <c r="I23" s="787" t="s">
        <v>805</v>
      </c>
      <c r="J23" s="827">
        <v>1</v>
      </c>
      <c r="K23" s="828">
        <v>42130</v>
      </c>
      <c r="L23" s="791" t="s">
        <v>1126</v>
      </c>
      <c r="M23" s="829" t="s">
        <v>1129</v>
      </c>
    </row>
    <row r="24" spans="1:13" ht="18.75">
      <c r="A24" s="791">
        <v>19</v>
      </c>
      <c r="B24" s="787" t="s">
        <v>399</v>
      </c>
      <c r="C24" s="787" t="s">
        <v>805</v>
      </c>
      <c r="D24" s="791">
        <v>1</v>
      </c>
      <c r="E24" s="790" t="s">
        <v>1</v>
      </c>
      <c r="F24" s="790" t="s">
        <v>1</v>
      </c>
      <c r="G24" s="791">
        <v>0</v>
      </c>
      <c r="H24" s="787" t="s">
        <v>399</v>
      </c>
      <c r="I24" s="787" t="s">
        <v>805</v>
      </c>
      <c r="J24" s="827">
        <v>1</v>
      </c>
      <c r="K24" s="828" t="s">
        <v>1</v>
      </c>
      <c r="L24" s="791" t="s">
        <v>1130</v>
      </c>
      <c r="M24" s="830" t="s">
        <v>1131</v>
      </c>
    </row>
    <row r="25" spans="1:13" ht="18.75">
      <c r="A25" s="825">
        <v>20</v>
      </c>
      <c r="B25" s="787" t="s">
        <v>437</v>
      </c>
      <c r="C25" s="787" t="s">
        <v>1100</v>
      </c>
      <c r="D25" s="825">
        <v>1</v>
      </c>
      <c r="E25" s="787" t="s">
        <v>437</v>
      </c>
      <c r="F25" s="787" t="s">
        <v>1100</v>
      </c>
      <c r="G25" s="825">
        <v>1</v>
      </c>
      <c r="H25" s="790" t="s">
        <v>1</v>
      </c>
      <c r="I25" s="790" t="s">
        <v>1</v>
      </c>
      <c r="J25" s="826">
        <v>0</v>
      </c>
      <c r="K25" s="826">
        <v>0</v>
      </c>
      <c r="L25" s="825">
        <v>0</v>
      </c>
      <c r="M25" s="825">
        <v>0</v>
      </c>
    </row>
    <row r="26" spans="1:13" ht="18.75">
      <c r="A26" s="825">
        <v>21</v>
      </c>
      <c r="B26" s="787" t="s">
        <v>437</v>
      </c>
      <c r="C26" s="787" t="s">
        <v>1097</v>
      </c>
      <c r="D26" s="825">
        <v>1</v>
      </c>
      <c r="E26" s="787" t="s">
        <v>437</v>
      </c>
      <c r="F26" s="787" t="s">
        <v>1097</v>
      </c>
      <c r="G26" s="825">
        <v>1</v>
      </c>
      <c r="H26" s="790" t="s">
        <v>1</v>
      </c>
      <c r="I26" s="790" t="s">
        <v>1</v>
      </c>
      <c r="J26" s="826">
        <v>0</v>
      </c>
      <c r="K26" s="826">
        <v>0</v>
      </c>
      <c r="L26" s="825">
        <v>0</v>
      </c>
      <c r="M26" s="825">
        <v>0</v>
      </c>
    </row>
    <row r="27" spans="1:13" ht="18.75">
      <c r="A27" s="825">
        <v>22</v>
      </c>
      <c r="B27" s="787" t="s">
        <v>437</v>
      </c>
      <c r="C27" s="787" t="s">
        <v>1098</v>
      </c>
      <c r="D27" s="825">
        <v>1</v>
      </c>
      <c r="E27" s="787" t="s">
        <v>437</v>
      </c>
      <c r="F27" s="787" t="s">
        <v>1098</v>
      </c>
      <c r="G27" s="825">
        <v>1</v>
      </c>
      <c r="H27" s="790" t="s">
        <v>1</v>
      </c>
      <c r="I27" s="790" t="s">
        <v>1</v>
      </c>
      <c r="J27" s="826">
        <v>0</v>
      </c>
      <c r="K27" s="826">
        <v>0</v>
      </c>
      <c r="L27" s="825">
        <v>0</v>
      </c>
      <c r="M27" s="825">
        <v>0</v>
      </c>
    </row>
    <row r="28" spans="1:13" ht="18.75">
      <c r="A28" s="825">
        <v>23</v>
      </c>
      <c r="B28" s="787" t="s">
        <v>437</v>
      </c>
      <c r="C28" s="787" t="s">
        <v>1101</v>
      </c>
      <c r="D28" s="825">
        <v>1</v>
      </c>
      <c r="E28" s="787" t="s">
        <v>437</v>
      </c>
      <c r="F28" s="787" t="s">
        <v>1101</v>
      </c>
      <c r="G28" s="825">
        <v>1</v>
      </c>
      <c r="H28" s="790" t="s">
        <v>1</v>
      </c>
      <c r="I28" s="790" t="s">
        <v>1</v>
      </c>
      <c r="J28" s="826">
        <v>0</v>
      </c>
      <c r="K28" s="826">
        <v>0</v>
      </c>
      <c r="L28" s="825">
        <v>0</v>
      </c>
      <c r="M28" s="825">
        <v>0</v>
      </c>
    </row>
    <row r="29" spans="1:13" ht="31.5">
      <c r="A29" s="791">
        <v>24</v>
      </c>
      <c r="B29" s="787" t="s">
        <v>437</v>
      </c>
      <c r="C29" s="787" t="s">
        <v>1098</v>
      </c>
      <c r="D29" s="791">
        <v>1</v>
      </c>
      <c r="E29" s="790" t="s">
        <v>1</v>
      </c>
      <c r="F29" s="790" t="s">
        <v>1</v>
      </c>
      <c r="G29" s="791">
        <v>0</v>
      </c>
      <c r="H29" s="787" t="s">
        <v>437</v>
      </c>
      <c r="I29" s="787" t="s">
        <v>1098</v>
      </c>
      <c r="J29" s="827">
        <v>1</v>
      </c>
      <c r="K29" s="828">
        <v>42577</v>
      </c>
      <c r="L29" s="791" t="s">
        <v>1126</v>
      </c>
      <c r="M29" s="829" t="s">
        <v>1132</v>
      </c>
    </row>
    <row r="30" spans="1:13" ht="18.75">
      <c r="A30" s="791">
        <v>25</v>
      </c>
      <c r="B30" s="787" t="s">
        <v>437</v>
      </c>
      <c r="C30" s="787" t="s">
        <v>1107</v>
      </c>
      <c r="D30" s="791">
        <v>1</v>
      </c>
      <c r="E30" s="790" t="s">
        <v>1</v>
      </c>
      <c r="F30" s="790" t="s">
        <v>1</v>
      </c>
      <c r="G30" s="791">
        <v>0</v>
      </c>
      <c r="H30" s="787" t="s">
        <v>437</v>
      </c>
      <c r="I30" s="787" t="s">
        <v>1107</v>
      </c>
      <c r="J30" s="827">
        <v>1</v>
      </c>
      <c r="K30" s="828">
        <v>42480</v>
      </c>
      <c r="L30" s="791" t="s">
        <v>1126</v>
      </c>
      <c r="M30" s="829" t="s">
        <v>1133</v>
      </c>
    </row>
    <row r="31" spans="1:13" ht="18.75">
      <c r="A31" s="791">
        <v>26</v>
      </c>
      <c r="B31" s="787" t="s">
        <v>437</v>
      </c>
      <c r="C31" s="787" t="s">
        <v>1108</v>
      </c>
      <c r="D31" s="791">
        <v>1</v>
      </c>
      <c r="E31" s="790" t="s">
        <v>1</v>
      </c>
      <c r="F31" s="790" t="s">
        <v>1</v>
      </c>
      <c r="G31" s="791">
        <v>0</v>
      </c>
      <c r="H31" s="787" t="s">
        <v>437</v>
      </c>
      <c r="I31" s="787" t="s">
        <v>1108</v>
      </c>
      <c r="J31" s="827">
        <v>1</v>
      </c>
      <c r="K31" s="827" t="s">
        <v>1</v>
      </c>
      <c r="L31" s="791" t="s">
        <v>1134</v>
      </c>
      <c r="M31" s="829" t="s">
        <v>1135</v>
      </c>
    </row>
    <row r="32" spans="1:13" ht="18.75">
      <c r="A32" s="791">
        <v>27</v>
      </c>
      <c r="B32" s="787" t="s">
        <v>437</v>
      </c>
      <c r="C32" s="787" t="s">
        <v>1109</v>
      </c>
      <c r="D32" s="791">
        <v>1</v>
      </c>
      <c r="E32" s="790" t="s">
        <v>1</v>
      </c>
      <c r="F32" s="790" t="s">
        <v>1</v>
      </c>
      <c r="G32" s="791">
        <v>0</v>
      </c>
      <c r="H32" s="787" t="s">
        <v>437</v>
      </c>
      <c r="I32" s="787" t="s">
        <v>1109</v>
      </c>
      <c r="J32" s="827">
        <v>1</v>
      </c>
      <c r="K32" s="831">
        <v>42461</v>
      </c>
      <c r="L32" s="825" t="s">
        <v>1136</v>
      </c>
      <c r="M32" s="825" t="s">
        <v>1</v>
      </c>
    </row>
    <row r="33" spans="1:13" ht="18.75">
      <c r="A33" s="825">
        <v>28</v>
      </c>
      <c r="B33" s="787" t="s">
        <v>441</v>
      </c>
      <c r="C33" s="790" t="s">
        <v>1</v>
      </c>
      <c r="D33" s="825">
        <v>1</v>
      </c>
      <c r="E33" s="787" t="s">
        <v>441</v>
      </c>
      <c r="F33" s="790" t="s">
        <v>1</v>
      </c>
      <c r="G33" s="825">
        <v>1</v>
      </c>
      <c r="H33" s="790" t="s">
        <v>1</v>
      </c>
      <c r="I33" s="790" t="s">
        <v>1</v>
      </c>
      <c r="J33" s="826">
        <v>0</v>
      </c>
      <c r="K33" s="826">
        <v>0</v>
      </c>
      <c r="L33" s="825">
        <v>0</v>
      </c>
      <c r="M33" s="825">
        <v>0</v>
      </c>
    </row>
    <row r="34" spans="1:13" ht="18.75">
      <c r="A34" s="825">
        <v>29</v>
      </c>
      <c r="B34" s="787" t="s">
        <v>1110</v>
      </c>
      <c r="C34" s="790" t="s">
        <v>1</v>
      </c>
      <c r="D34" s="825">
        <v>1</v>
      </c>
      <c r="E34" s="790" t="s">
        <v>1</v>
      </c>
      <c r="F34" s="790" t="s">
        <v>1</v>
      </c>
      <c r="G34" s="825">
        <v>0</v>
      </c>
      <c r="H34" s="787" t="s">
        <v>1110</v>
      </c>
      <c r="I34" s="790" t="s">
        <v>1</v>
      </c>
      <c r="J34" s="826">
        <v>1</v>
      </c>
      <c r="K34" s="831">
        <v>42461</v>
      </c>
      <c r="L34" s="825" t="s">
        <v>1136</v>
      </c>
      <c r="M34" s="825" t="s">
        <v>1</v>
      </c>
    </row>
    <row r="35" spans="1:13" ht="18.75">
      <c r="A35" s="825">
        <v>30</v>
      </c>
      <c r="B35" s="787" t="s">
        <v>443</v>
      </c>
      <c r="C35" s="790" t="s">
        <v>1</v>
      </c>
      <c r="D35" s="825">
        <v>1</v>
      </c>
      <c r="E35" s="787" t="s">
        <v>443</v>
      </c>
      <c r="F35" s="790" t="s">
        <v>1</v>
      </c>
      <c r="G35" s="825">
        <v>1</v>
      </c>
      <c r="H35" s="790" t="s">
        <v>1</v>
      </c>
      <c r="I35" s="790" t="s">
        <v>1</v>
      </c>
      <c r="J35" s="826">
        <v>0</v>
      </c>
      <c r="K35" s="826">
        <v>0</v>
      </c>
      <c r="L35" s="825">
        <v>0</v>
      </c>
      <c r="M35" s="825">
        <v>0</v>
      </c>
    </row>
    <row r="36" spans="1:13" ht="18.75">
      <c r="A36" s="825">
        <v>31</v>
      </c>
      <c r="B36" s="787" t="s">
        <v>443</v>
      </c>
      <c r="C36" s="790" t="s">
        <v>1</v>
      </c>
      <c r="D36" s="825">
        <v>1</v>
      </c>
      <c r="E36" s="787" t="s">
        <v>443</v>
      </c>
      <c r="F36" s="790" t="s">
        <v>1</v>
      </c>
      <c r="G36" s="825">
        <v>1</v>
      </c>
      <c r="H36" s="790" t="s">
        <v>1</v>
      </c>
      <c r="I36" s="790" t="s">
        <v>1</v>
      </c>
      <c r="J36" s="826">
        <v>0</v>
      </c>
      <c r="K36" s="826">
        <v>0</v>
      </c>
      <c r="L36" s="825">
        <v>0</v>
      </c>
      <c r="M36" s="825">
        <v>0</v>
      </c>
    </row>
    <row r="37" spans="1:13" ht="18.75">
      <c r="A37" s="791">
        <v>32</v>
      </c>
      <c r="B37" s="787" t="s">
        <v>443</v>
      </c>
      <c r="C37" s="790" t="s">
        <v>1</v>
      </c>
      <c r="D37" s="791">
        <v>1</v>
      </c>
      <c r="E37" s="790" t="s">
        <v>1</v>
      </c>
      <c r="F37" s="790" t="s">
        <v>1</v>
      </c>
      <c r="G37" s="791">
        <v>0</v>
      </c>
      <c r="H37" s="787" t="s">
        <v>443</v>
      </c>
      <c r="I37" s="790" t="s">
        <v>1</v>
      </c>
      <c r="J37" s="827">
        <v>1</v>
      </c>
      <c r="K37" s="827" t="s">
        <v>1</v>
      </c>
      <c r="L37" s="791" t="s">
        <v>1126</v>
      </c>
      <c r="M37" s="789" t="s">
        <v>1137</v>
      </c>
    </row>
    <row r="38" spans="1:13" ht="18.75">
      <c r="A38" s="825">
        <v>33</v>
      </c>
      <c r="B38" s="787" t="s">
        <v>1113</v>
      </c>
      <c r="C38" s="790" t="s">
        <v>1</v>
      </c>
      <c r="D38" s="825">
        <v>1</v>
      </c>
      <c r="E38" s="787" t="s">
        <v>1113</v>
      </c>
      <c r="F38" s="790" t="s">
        <v>1</v>
      </c>
      <c r="G38" s="825">
        <v>1</v>
      </c>
      <c r="H38" s="790" t="s">
        <v>1</v>
      </c>
      <c r="I38" s="790" t="s">
        <v>1</v>
      </c>
      <c r="J38" s="826">
        <v>0</v>
      </c>
      <c r="K38" s="826">
        <v>0</v>
      </c>
      <c r="L38" s="825">
        <v>0</v>
      </c>
      <c r="M38" s="825">
        <v>0</v>
      </c>
    </row>
    <row r="39" spans="1:13" ht="18.75">
      <c r="A39" s="791">
        <v>34</v>
      </c>
      <c r="B39" s="787" t="s">
        <v>1114</v>
      </c>
      <c r="C39" s="790" t="s">
        <v>1</v>
      </c>
      <c r="D39" s="791">
        <v>1</v>
      </c>
      <c r="E39" s="790" t="s">
        <v>1</v>
      </c>
      <c r="F39" s="790" t="s">
        <v>1</v>
      </c>
      <c r="G39" s="791">
        <v>0</v>
      </c>
      <c r="H39" s="787" t="s">
        <v>1114</v>
      </c>
      <c r="I39" s="790" t="s">
        <v>1</v>
      </c>
      <c r="J39" s="827">
        <v>1</v>
      </c>
      <c r="K39" s="828">
        <v>41457</v>
      </c>
      <c r="L39" s="791" t="s">
        <v>1130</v>
      </c>
      <c r="M39" s="789" t="s">
        <v>1138</v>
      </c>
    </row>
    <row r="40" spans="1:13" ht="28.5" customHeight="1">
      <c r="A40" s="791">
        <v>35</v>
      </c>
      <c r="B40" s="787" t="s">
        <v>1115</v>
      </c>
      <c r="C40" s="790" t="s">
        <v>1</v>
      </c>
      <c r="D40" s="791">
        <v>1</v>
      </c>
      <c r="E40" s="790" t="s">
        <v>1</v>
      </c>
      <c r="F40" s="790" t="s">
        <v>1</v>
      </c>
      <c r="G40" s="791">
        <v>0</v>
      </c>
      <c r="H40" s="787" t="s">
        <v>1115</v>
      </c>
      <c r="I40" s="790" t="s">
        <v>1</v>
      </c>
      <c r="J40" s="827">
        <v>1</v>
      </c>
      <c r="K40" s="832" t="s">
        <v>1139</v>
      </c>
      <c r="L40" s="791" t="s">
        <v>1126</v>
      </c>
      <c r="M40" s="789" t="s">
        <v>1140</v>
      </c>
    </row>
    <row r="41" spans="1:13" ht="18.75">
      <c r="A41" s="825">
        <v>36</v>
      </c>
      <c r="B41" s="787" t="s">
        <v>1116</v>
      </c>
      <c r="C41" s="790" t="s">
        <v>1</v>
      </c>
      <c r="D41" s="825">
        <v>1</v>
      </c>
      <c r="E41" s="787" t="s">
        <v>1116</v>
      </c>
      <c r="F41" s="790" t="s">
        <v>1</v>
      </c>
      <c r="G41" s="825">
        <v>1</v>
      </c>
      <c r="H41" s="790" t="s">
        <v>1</v>
      </c>
      <c r="I41" s="790" t="s">
        <v>1</v>
      </c>
      <c r="J41" s="826">
        <v>0</v>
      </c>
      <c r="K41" s="826">
        <v>0</v>
      </c>
      <c r="L41" s="825">
        <v>0</v>
      </c>
      <c r="M41" s="825">
        <v>0</v>
      </c>
    </row>
    <row r="42" spans="1:13" ht="18.75">
      <c r="A42" s="825">
        <v>37</v>
      </c>
      <c r="B42" s="787" t="s">
        <v>1117</v>
      </c>
      <c r="C42" s="790" t="s">
        <v>1</v>
      </c>
      <c r="D42" s="825">
        <v>1</v>
      </c>
      <c r="E42" s="787" t="s">
        <v>1117</v>
      </c>
      <c r="F42" s="790" t="s">
        <v>1</v>
      </c>
      <c r="G42" s="825">
        <v>1</v>
      </c>
      <c r="H42" s="790" t="s">
        <v>1</v>
      </c>
      <c r="I42" s="790" t="s">
        <v>1</v>
      </c>
      <c r="J42" s="826">
        <v>0</v>
      </c>
      <c r="K42" s="826">
        <v>0</v>
      </c>
      <c r="L42" s="825">
        <v>0</v>
      </c>
      <c r="M42" s="825">
        <v>0</v>
      </c>
    </row>
    <row r="43" spans="1:13" ht="18.75">
      <c r="A43" s="825">
        <v>38</v>
      </c>
      <c r="B43" s="787" t="s">
        <v>1117</v>
      </c>
      <c r="C43" s="790" t="s">
        <v>1</v>
      </c>
      <c r="D43" s="825">
        <v>1</v>
      </c>
      <c r="E43" s="790" t="s">
        <v>1</v>
      </c>
      <c r="F43" s="790" t="s">
        <v>1</v>
      </c>
      <c r="G43" s="825">
        <v>0</v>
      </c>
      <c r="H43" s="787" t="s">
        <v>1117</v>
      </c>
      <c r="I43" s="790" t="s">
        <v>1</v>
      </c>
      <c r="J43" s="826">
        <v>1</v>
      </c>
      <c r="K43" s="831">
        <v>42188</v>
      </c>
      <c r="L43" s="791" t="s">
        <v>1134</v>
      </c>
      <c r="M43" s="789" t="s">
        <v>1141</v>
      </c>
    </row>
    <row r="44" spans="1:13" ht="18.75">
      <c r="A44" s="825">
        <v>39</v>
      </c>
      <c r="B44" s="787" t="s">
        <v>445</v>
      </c>
      <c r="C44" s="790" t="s">
        <v>1</v>
      </c>
      <c r="D44" s="825">
        <v>1</v>
      </c>
      <c r="E44" s="787" t="s">
        <v>445</v>
      </c>
      <c r="F44" s="790" t="s">
        <v>1</v>
      </c>
      <c r="G44" s="825">
        <v>1</v>
      </c>
      <c r="H44" s="790" t="s">
        <v>1</v>
      </c>
      <c r="I44" s="790" t="s">
        <v>1</v>
      </c>
      <c r="J44" s="826">
        <v>0</v>
      </c>
      <c r="K44" s="826">
        <v>0</v>
      </c>
      <c r="L44" s="825">
        <v>0</v>
      </c>
      <c r="M44" s="825">
        <v>0</v>
      </c>
    </row>
    <row r="45" spans="1:13" ht="18.75">
      <c r="A45" s="825">
        <v>40</v>
      </c>
      <c r="B45" s="787" t="s">
        <v>445</v>
      </c>
      <c r="C45" s="790" t="s">
        <v>1</v>
      </c>
      <c r="D45" s="825">
        <v>1</v>
      </c>
      <c r="E45" s="787" t="s">
        <v>445</v>
      </c>
      <c r="F45" s="790" t="s">
        <v>1</v>
      </c>
      <c r="G45" s="825">
        <v>1</v>
      </c>
      <c r="H45" s="790" t="s">
        <v>1</v>
      </c>
      <c r="I45" s="790" t="s">
        <v>1</v>
      </c>
      <c r="J45" s="826">
        <v>0</v>
      </c>
      <c r="K45" s="826">
        <v>0</v>
      </c>
      <c r="L45" s="825">
        <v>0</v>
      </c>
      <c r="M45" s="825">
        <v>0</v>
      </c>
    </row>
    <row r="46" spans="1:13" ht="18.75">
      <c r="A46" s="791">
        <v>41</v>
      </c>
      <c r="B46" s="787" t="s">
        <v>445</v>
      </c>
      <c r="C46" s="790" t="s">
        <v>1</v>
      </c>
      <c r="D46" s="791">
        <v>1</v>
      </c>
      <c r="E46" s="790" t="s">
        <v>1</v>
      </c>
      <c r="F46" s="790" t="s">
        <v>1</v>
      </c>
      <c r="G46" s="791">
        <v>0</v>
      </c>
      <c r="H46" s="787" t="s">
        <v>445</v>
      </c>
      <c r="I46" s="790" t="s">
        <v>1</v>
      </c>
      <c r="J46" s="827">
        <v>1</v>
      </c>
      <c r="K46" s="828">
        <v>41463</v>
      </c>
      <c r="L46" s="791" t="s">
        <v>1142</v>
      </c>
      <c r="M46" s="789" t="s">
        <v>1143</v>
      </c>
    </row>
    <row r="47" spans="1:13" ht="20.25">
      <c r="A47" s="791"/>
      <c r="B47" s="791" t="s">
        <v>12</v>
      </c>
      <c r="C47" s="791"/>
      <c r="D47" s="833">
        <f>SUM(D6:D46)</f>
        <v>41</v>
      </c>
      <c r="E47" s="833"/>
      <c r="F47" s="833"/>
      <c r="G47" s="833">
        <f>SUM(G6:G46)</f>
        <v>26</v>
      </c>
      <c r="H47" s="833"/>
      <c r="I47" s="833"/>
      <c r="J47" s="834">
        <f>SUM(J6:J46)</f>
        <v>15</v>
      </c>
      <c r="K47" s="749">
        <v>0</v>
      </c>
      <c r="L47" s="835">
        <v>0</v>
      </c>
      <c r="M47" s="835">
        <v>0</v>
      </c>
    </row>
  </sheetData>
  <sheetProtection password="A581" sheet="1" formatCells="0" formatColumns="0" formatRows="0" insertColumns="0" insertRows="0" insertHyperlinks="0" deleteColumns="0" deleteRows="0" selectLockedCells="1" sort="0" autoFilter="0" pivotTables="0"/>
  <mergeCells count="10">
    <mergeCell ref="A1:M1"/>
    <mergeCell ref="A2:M2"/>
    <mergeCell ref="F3:G3"/>
    <mergeCell ref="K4:K5"/>
    <mergeCell ref="L4:L5"/>
    <mergeCell ref="M4:M5"/>
    <mergeCell ref="A4:A5"/>
    <mergeCell ref="B4:D4"/>
    <mergeCell ref="E4:G4"/>
    <mergeCell ref="H4:J4"/>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51.xml><?xml version="1.0" encoding="utf-8"?>
<worksheet xmlns="http://schemas.openxmlformats.org/spreadsheetml/2006/main" xmlns:r="http://schemas.openxmlformats.org/officeDocument/2006/relationships">
  <sheetPr>
    <tabColor rgb="FF7030A0"/>
  </sheetPr>
  <dimension ref="A6:K20"/>
  <sheetViews>
    <sheetView workbookViewId="0">
      <selection activeCell="P24" sqref="P24"/>
    </sheetView>
  </sheetViews>
  <sheetFormatPr defaultRowHeight="14.25"/>
  <cols>
    <col min="1" max="6" width="9.140625" style="5"/>
    <col min="7" max="7" width="9.140625" style="5" customWidth="1"/>
    <col min="8" max="16384" width="9.140625" style="5"/>
  </cols>
  <sheetData>
    <row r="6" spans="1:11" ht="27" customHeight="1">
      <c r="A6" s="1458" t="s">
        <v>2220</v>
      </c>
      <c r="B6" s="1458"/>
      <c r="C6" s="1458"/>
      <c r="D6" s="1458"/>
      <c r="E6" s="1458"/>
      <c r="F6" s="1458"/>
      <c r="G6" s="1458"/>
      <c r="H6" s="1458"/>
      <c r="I6" s="1458"/>
      <c r="J6" s="1458"/>
      <c r="K6" s="1458"/>
    </row>
    <row r="7" spans="1:11" ht="27" customHeight="1">
      <c r="A7" s="1458" t="s">
        <v>2602</v>
      </c>
      <c r="B7" s="1458"/>
      <c r="C7" s="1458"/>
      <c r="D7" s="1458"/>
      <c r="E7" s="1458"/>
      <c r="F7" s="1458"/>
      <c r="G7" s="1458"/>
      <c r="H7" s="1458"/>
      <c r="I7" s="1458"/>
      <c r="J7" s="1458"/>
      <c r="K7" s="1458"/>
    </row>
    <row r="8" spans="1:11" ht="27" customHeight="1">
      <c r="A8" s="1459" t="s">
        <v>2603</v>
      </c>
      <c r="B8" s="1459"/>
      <c r="C8" s="1459"/>
      <c r="D8" s="1459"/>
      <c r="E8" s="1459"/>
      <c r="F8" s="1459"/>
      <c r="G8" s="654" t="s">
        <v>2221</v>
      </c>
      <c r="H8" s="654"/>
      <c r="I8" s="654"/>
      <c r="J8" s="654"/>
      <c r="K8" s="654"/>
    </row>
    <row r="9" spans="1:11" ht="27" customHeight="1">
      <c r="A9" s="654" t="s">
        <v>2222</v>
      </c>
      <c r="B9" s="836">
        <v>27</v>
      </c>
      <c r="C9" s="654"/>
      <c r="D9" s="654"/>
      <c r="E9" s="654"/>
      <c r="F9" s="1458" t="s">
        <v>2223</v>
      </c>
      <c r="G9" s="1458"/>
      <c r="H9" s="1460" t="s">
        <v>2230</v>
      </c>
      <c r="I9" s="1460"/>
      <c r="J9" s="1460"/>
      <c r="K9" s="654"/>
    </row>
    <row r="10" spans="1:11" ht="27" customHeight="1">
      <c r="A10" s="654" t="s">
        <v>2224</v>
      </c>
      <c r="B10" s="654"/>
      <c r="C10" s="654"/>
      <c r="D10" s="654"/>
      <c r="E10" s="654"/>
      <c r="F10" s="654"/>
      <c r="G10" s="654"/>
      <c r="H10" s="654"/>
      <c r="I10" s="654"/>
      <c r="J10" s="654"/>
      <c r="K10" s="654"/>
    </row>
    <row r="11" spans="1:11" ht="27" customHeight="1">
      <c r="A11" s="654" t="s">
        <v>2234</v>
      </c>
      <c r="B11" s="654"/>
      <c r="C11" s="654"/>
      <c r="D11" s="654"/>
      <c r="E11" s="654"/>
      <c r="F11" s="1461" t="s">
        <v>1164</v>
      </c>
      <c r="G11" s="1461"/>
      <c r="H11" s="1461"/>
      <c r="I11" s="1461"/>
      <c r="J11" s="1461"/>
      <c r="K11" s="654"/>
    </row>
    <row r="12" spans="1:11" ht="27" customHeight="1">
      <c r="A12" s="654" t="s">
        <v>2225</v>
      </c>
      <c r="B12" s="654"/>
      <c r="C12" s="654"/>
      <c r="D12" s="1461" t="s">
        <v>2231</v>
      </c>
      <c r="E12" s="1461"/>
      <c r="F12" s="1461"/>
      <c r="G12" s="1461"/>
      <c r="H12" s="654" t="s">
        <v>2226</v>
      </c>
      <c r="I12" s="654"/>
      <c r="J12" s="654"/>
      <c r="K12" s="654"/>
    </row>
    <row r="13" spans="1:11" ht="20.25">
      <c r="A13" s="654" t="s">
        <v>2604</v>
      </c>
      <c r="B13" s="655"/>
      <c r="C13" s="655"/>
      <c r="D13" s="655"/>
      <c r="E13" s="655"/>
      <c r="F13" s="655"/>
      <c r="G13" s="655"/>
      <c r="H13" s="655"/>
      <c r="I13" s="655"/>
      <c r="J13" s="655"/>
      <c r="K13" s="655"/>
    </row>
    <row r="14" spans="1:11" ht="20.25">
      <c r="A14" s="654" t="s">
        <v>2227</v>
      </c>
      <c r="B14" s="655"/>
      <c r="C14" s="655"/>
      <c r="D14" s="655"/>
      <c r="E14" s="655"/>
      <c r="F14" s="1460" t="s">
        <v>2230</v>
      </c>
      <c r="G14" s="1460"/>
      <c r="H14" s="1460"/>
      <c r="I14" s="654" t="s">
        <v>2228</v>
      </c>
      <c r="J14" s="655"/>
      <c r="K14" s="655"/>
    </row>
    <row r="15" spans="1:11" ht="20.25">
      <c r="A15" s="654" t="s">
        <v>2229</v>
      </c>
      <c r="B15" s="655"/>
      <c r="C15" s="1459" t="s">
        <v>2605</v>
      </c>
      <c r="D15" s="1459"/>
      <c r="E15" s="1459"/>
      <c r="F15" s="655"/>
      <c r="G15" s="655"/>
      <c r="H15" s="655"/>
      <c r="I15" s="655"/>
      <c r="J15" s="655"/>
      <c r="K15" s="655"/>
    </row>
    <row r="16" spans="1:11" ht="20.25">
      <c r="A16" s="653"/>
    </row>
    <row r="17" spans="1:11" ht="20.25">
      <c r="A17" s="653"/>
    </row>
    <row r="18" spans="1:11" ht="20.25">
      <c r="A18" s="653"/>
      <c r="F18" s="1458" t="s">
        <v>2232</v>
      </c>
      <c r="G18" s="1458"/>
      <c r="H18" s="1458"/>
      <c r="I18" s="1458"/>
      <c r="J18" s="1458"/>
      <c r="K18" s="1458"/>
    </row>
    <row r="19" spans="1:11" ht="20.25">
      <c r="F19" s="1458" t="s">
        <v>2233</v>
      </c>
      <c r="G19" s="1458"/>
      <c r="H19" s="1458"/>
      <c r="I19" s="1458"/>
      <c r="J19" s="1458"/>
      <c r="K19" s="1458"/>
    </row>
    <row r="20" spans="1:11" ht="20.25">
      <c r="F20" s="1459" t="s">
        <v>2603</v>
      </c>
      <c r="G20" s="1459"/>
      <c r="H20" s="1459"/>
      <c r="I20" s="1459"/>
      <c r="J20" s="1459"/>
      <c r="K20" s="1459"/>
    </row>
  </sheetData>
  <sheetProtection password="A581" sheet="1" objects="1" scenarios="1" formatCells="0" formatColumns="0" formatRows="0" insertColumns="0" insertRows="0" insertHyperlinks="0" deleteColumns="0" deleteRows="0" selectLockedCells="1" sort="0" autoFilter="0" pivotTables="0"/>
  <mergeCells count="12">
    <mergeCell ref="D12:G12"/>
    <mergeCell ref="F11:J11"/>
    <mergeCell ref="F20:K20"/>
    <mergeCell ref="F18:K18"/>
    <mergeCell ref="F19:K19"/>
    <mergeCell ref="C15:E15"/>
    <mergeCell ref="F14:H14"/>
    <mergeCell ref="A6:K6"/>
    <mergeCell ref="A7:K7"/>
    <mergeCell ref="A8:F8"/>
    <mergeCell ref="F9:G9"/>
    <mergeCell ref="H9:J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52.xml><?xml version="1.0" encoding="utf-8"?>
<worksheet xmlns="http://schemas.openxmlformats.org/spreadsheetml/2006/main" xmlns:r="http://schemas.openxmlformats.org/officeDocument/2006/relationships">
  <sheetPr>
    <tabColor rgb="FF7030A0"/>
  </sheetPr>
  <dimension ref="A1:L49"/>
  <sheetViews>
    <sheetView topLeftCell="A28" workbookViewId="0">
      <selection activeCell="P24" sqref="P24"/>
    </sheetView>
  </sheetViews>
  <sheetFormatPr defaultRowHeight="12.75"/>
  <cols>
    <col min="1" max="1" width="3.7109375" customWidth="1"/>
    <col min="2" max="2" width="5.140625" customWidth="1"/>
    <col min="5" max="5" width="3" customWidth="1"/>
    <col min="9" max="9" width="8.5703125" customWidth="1"/>
    <col min="10" max="10" width="10" customWidth="1"/>
    <col min="11" max="11" width="10.85546875" customWidth="1"/>
    <col min="12" max="12" width="10" customWidth="1"/>
  </cols>
  <sheetData>
    <row r="1" spans="1:12" ht="20.25">
      <c r="A1" s="1201" t="s">
        <v>2734</v>
      </c>
      <c r="B1" s="1201"/>
      <c r="C1" s="1201"/>
      <c r="D1" s="780">
        <v>23</v>
      </c>
      <c r="E1" s="162"/>
      <c r="F1" s="1462" t="s">
        <v>2735</v>
      </c>
      <c r="G1" s="1462"/>
      <c r="H1" s="1463">
        <v>6601</v>
      </c>
      <c r="I1" s="1464"/>
      <c r="J1" s="342" t="s">
        <v>2736</v>
      </c>
      <c r="K1" s="1465" t="s">
        <v>2737</v>
      </c>
      <c r="L1" s="1466"/>
    </row>
    <row r="2" spans="1:12" ht="20.25">
      <c r="A2" s="1467" t="s">
        <v>2738</v>
      </c>
      <c r="B2" s="1467"/>
      <c r="C2" s="1467"/>
      <c r="D2" s="1467"/>
      <c r="E2" s="1467"/>
      <c r="F2" s="1239" t="s">
        <v>2739</v>
      </c>
      <c r="G2" s="1239"/>
      <c r="H2" s="1204" t="s">
        <v>2795</v>
      </c>
      <c r="I2" s="1204"/>
      <c r="J2" s="1204"/>
      <c r="K2" s="1204"/>
      <c r="L2" s="1204"/>
    </row>
    <row r="3" spans="1:12" ht="18.75" customHeight="1">
      <c r="A3" s="1471" t="s">
        <v>2740</v>
      </c>
      <c r="B3" s="1471"/>
      <c r="C3" s="1471"/>
      <c r="D3" s="1471"/>
      <c r="E3" s="1257" t="s">
        <v>30</v>
      </c>
      <c r="F3" s="1257"/>
      <c r="G3" s="1257"/>
      <c r="H3" s="1473" t="s">
        <v>2741</v>
      </c>
      <c r="I3" s="1473"/>
      <c r="J3" s="1473"/>
      <c r="K3" s="1473"/>
      <c r="L3" s="1473"/>
    </row>
    <row r="4" spans="1:12" ht="20.25">
      <c r="A4" s="1204" t="s">
        <v>2742</v>
      </c>
      <c r="B4" s="1204"/>
      <c r="C4" s="1204"/>
      <c r="D4" s="1472" t="s">
        <v>425</v>
      </c>
      <c r="E4" s="1472"/>
      <c r="F4" s="1472"/>
      <c r="G4" s="1472"/>
      <c r="H4" s="1472"/>
      <c r="I4" s="1472"/>
      <c r="J4" s="1472"/>
      <c r="K4" s="1472"/>
      <c r="L4" s="1472"/>
    </row>
    <row r="5" spans="1:12" ht="20.25">
      <c r="A5" s="1201" t="s">
        <v>2743</v>
      </c>
      <c r="B5" s="1201"/>
      <c r="C5" s="1201"/>
      <c r="D5" s="1201"/>
      <c r="E5" s="1201"/>
      <c r="F5" s="1472" t="s">
        <v>2744</v>
      </c>
      <c r="G5" s="1472"/>
      <c r="H5" s="1472"/>
      <c r="I5" s="1472"/>
      <c r="J5" s="1472"/>
      <c r="K5" s="1472"/>
      <c r="L5" s="1472"/>
    </row>
    <row r="6" spans="1:12" ht="18.75">
      <c r="A6" s="20" t="s">
        <v>2745</v>
      </c>
      <c r="B6" s="20"/>
      <c r="C6" s="20"/>
      <c r="D6" s="1468">
        <v>24421</v>
      </c>
      <c r="E6" s="1468"/>
      <c r="F6" s="1468"/>
      <c r="G6" s="1035"/>
      <c r="H6" s="1204" t="s">
        <v>2746</v>
      </c>
      <c r="I6" s="1469"/>
      <c r="J6" s="1470" t="s">
        <v>1556</v>
      </c>
      <c r="K6" s="1470"/>
      <c r="L6" s="1470"/>
    </row>
    <row r="7" spans="1:12" ht="18.75">
      <c r="A7" s="1204" t="s">
        <v>2747</v>
      </c>
      <c r="B7" s="1204"/>
      <c r="C7" s="1204"/>
      <c r="D7" s="1204"/>
      <c r="E7" s="1204"/>
      <c r="F7" s="1204"/>
      <c r="G7" s="1204"/>
      <c r="H7" s="1291" t="str">
        <f>E3</f>
        <v>iz/kkukpk;Z</v>
      </c>
      <c r="I7" s="1291"/>
      <c r="J7" s="1470" t="s">
        <v>1831</v>
      </c>
      <c r="K7" s="1470"/>
      <c r="L7" s="1470"/>
    </row>
    <row r="8" spans="1:12" ht="18.75">
      <c r="A8" s="1204" t="s">
        <v>2748</v>
      </c>
      <c r="B8" s="1204"/>
      <c r="C8" s="1204"/>
      <c r="D8" s="1204"/>
      <c r="E8" s="1204"/>
      <c r="F8" s="1204"/>
      <c r="G8" s="1204"/>
      <c r="H8" s="1204"/>
      <c r="I8" s="1049" t="s">
        <v>2749</v>
      </c>
      <c r="J8" s="1035" t="s">
        <v>2750</v>
      </c>
      <c r="K8" s="1049" t="s">
        <v>2751</v>
      </c>
      <c r="L8" s="1035" t="s">
        <v>1452</v>
      </c>
    </row>
    <row r="9" spans="1:12" ht="18.75">
      <c r="A9" s="1204" t="s">
        <v>2752</v>
      </c>
      <c r="B9" s="1204"/>
      <c r="C9" s="1204"/>
      <c r="D9" s="1204"/>
      <c r="E9" s="1204"/>
      <c r="F9" s="1204"/>
      <c r="G9" s="1204"/>
      <c r="H9" s="1204"/>
      <c r="I9" s="1049"/>
      <c r="J9" s="1035" t="s">
        <v>2750</v>
      </c>
      <c r="K9" s="1049"/>
      <c r="L9" s="1035" t="s">
        <v>1452</v>
      </c>
    </row>
    <row r="10" spans="1:12" ht="17.25">
      <c r="A10" s="1474" t="s">
        <v>2753</v>
      </c>
      <c r="B10" s="1474"/>
      <c r="C10" s="1474"/>
      <c r="D10" s="1474"/>
      <c r="E10" s="1474"/>
      <c r="F10" s="1474"/>
      <c r="G10" s="1474"/>
      <c r="H10" s="1474"/>
      <c r="I10" s="1474"/>
      <c r="J10" s="1474"/>
      <c r="K10" s="1474"/>
      <c r="L10" s="1474"/>
    </row>
    <row r="11" spans="1:12" ht="41.25" customHeight="1">
      <c r="A11" s="1045" t="s">
        <v>2754</v>
      </c>
      <c r="B11" s="1475" t="s">
        <v>2796</v>
      </c>
      <c r="C11" s="1475"/>
      <c r="D11" s="1475"/>
      <c r="E11" s="1475"/>
      <c r="F11" s="1476"/>
      <c r="G11" s="1046" t="s">
        <v>2797</v>
      </c>
      <c r="H11" s="1475" t="s">
        <v>2798</v>
      </c>
      <c r="I11" s="1476"/>
      <c r="J11" s="1477" t="s">
        <v>2755</v>
      </c>
      <c r="K11" s="1478"/>
      <c r="L11" s="1479"/>
    </row>
    <row r="12" spans="1:12" ht="12" customHeight="1">
      <c r="A12" s="1480">
        <v>1</v>
      </c>
      <c r="B12" s="1481" t="s">
        <v>2756</v>
      </c>
      <c r="C12" s="1482"/>
      <c r="D12" s="1482"/>
      <c r="E12" s="1482"/>
      <c r="F12" s="1483"/>
      <c r="G12" s="273"/>
      <c r="H12" s="1484"/>
      <c r="I12" s="1484"/>
      <c r="J12" s="1485"/>
      <c r="K12" s="1486"/>
      <c r="L12" s="1487"/>
    </row>
    <row r="13" spans="1:12" ht="12" customHeight="1">
      <c r="A13" s="1480"/>
      <c r="B13" s="187" t="s">
        <v>2757</v>
      </c>
      <c r="C13" s="1484"/>
      <c r="D13" s="1484"/>
      <c r="E13" s="1484"/>
      <c r="F13" s="1484"/>
      <c r="G13" s="1503" t="s">
        <v>2758</v>
      </c>
      <c r="H13" s="1504"/>
      <c r="I13" s="1505"/>
      <c r="J13" s="1485"/>
      <c r="K13" s="1486"/>
      <c r="L13" s="1487"/>
    </row>
    <row r="14" spans="1:12" ht="12" customHeight="1">
      <c r="A14" s="1480"/>
      <c r="B14" s="187" t="s">
        <v>2759</v>
      </c>
      <c r="C14" s="1484"/>
      <c r="D14" s="1484"/>
      <c r="E14" s="1484"/>
      <c r="F14" s="1484"/>
      <c r="G14" s="1506"/>
      <c r="H14" s="1507"/>
      <c r="I14" s="1508"/>
      <c r="J14" s="1485"/>
      <c r="K14" s="1486"/>
      <c r="L14" s="1487"/>
    </row>
    <row r="15" spans="1:12" ht="12" customHeight="1">
      <c r="A15" s="1480">
        <v>2</v>
      </c>
      <c r="B15" s="1481" t="s">
        <v>2760</v>
      </c>
      <c r="C15" s="1482"/>
      <c r="D15" s="1482"/>
      <c r="E15" s="1482"/>
      <c r="F15" s="1483"/>
      <c r="G15" s="1506"/>
      <c r="H15" s="1507"/>
      <c r="I15" s="1508"/>
      <c r="J15" s="1485"/>
      <c r="K15" s="1486"/>
      <c r="L15" s="1487"/>
    </row>
    <row r="16" spans="1:12" ht="12" customHeight="1">
      <c r="A16" s="1480"/>
      <c r="B16" s="187" t="s">
        <v>2757</v>
      </c>
      <c r="C16" s="1484"/>
      <c r="D16" s="1484"/>
      <c r="E16" s="1484"/>
      <c r="F16" s="1484"/>
      <c r="G16" s="1509"/>
      <c r="H16" s="1510"/>
      <c r="I16" s="1511"/>
      <c r="J16" s="1485"/>
      <c r="K16" s="1486"/>
      <c r="L16" s="1487"/>
    </row>
    <row r="17" spans="1:12" ht="12" customHeight="1">
      <c r="A17" s="1480"/>
      <c r="B17" s="187" t="s">
        <v>2759</v>
      </c>
      <c r="C17" s="1484"/>
      <c r="D17" s="1484"/>
      <c r="E17" s="1484"/>
      <c r="F17" s="1484"/>
      <c r="G17" s="273"/>
      <c r="H17" s="1484"/>
      <c r="I17" s="1484"/>
      <c r="J17" s="1485"/>
      <c r="K17" s="1486"/>
      <c r="L17" s="1487"/>
    </row>
    <row r="18" spans="1:12" ht="12" customHeight="1">
      <c r="A18" s="1480">
        <v>3</v>
      </c>
      <c r="B18" s="1481" t="s">
        <v>2761</v>
      </c>
      <c r="C18" s="1482"/>
      <c r="D18" s="1482"/>
      <c r="E18" s="1482"/>
      <c r="F18" s="1483"/>
      <c r="G18" s="273"/>
      <c r="H18" s="1484"/>
      <c r="I18" s="1484"/>
      <c r="J18" s="1485"/>
      <c r="K18" s="1486"/>
      <c r="L18" s="1487"/>
    </row>
    <row r="19" spans="1:12" ht="12" customHeight="1">
      <c r="A19" s="1480"/>
      <c r="B19" s="187" t="s">
        <v>2757</v>
      </c>
      <c r="C19" s="1484"/>
      <c r="D19" s="1484"/>
      <c r="E19" s="1484"/>
      <c r="F19" s="1484"/>
      <c r="G19" s="273"/>
      <c r="H19" s="1484"/>
      <c r="I19" s="1484"/>
      <c r="J19" s="1485"/>
      <c r="K19" s="1486"/>
      <c r="L19" s="1487"/>
    </row>
    <row r="20" spans="1:12" ht="12" customHeight="1">
      <c r="A20" s="1480"/>
      <c r="B20" s="187" t="s">
        <v>2759</v>
      </c>
      <c r="C20" s="1484"/>
      <c r="D20" s="1484"/>
      <c r="E20" s="1484"/>
      <c r="F20" s="1484"/>
      <c r="G20" s="273"/>
      <c r="H20" s="1484"/>
      <c r="I20" s="1484"/>
      <c r="J20" s="1485"/>
      <c r="K20" s="1486"/>
      <c r="L20" s="1487"/>
    </row>
    <row r="21" spans="1:12" ht="12" customHeight="1">
      <c r="A21" s="1040">
        <v>4</v>
      </c>
      <c r="B21" s="1488" t="s">
        <v>2762</v>
      </c>
      <c r="C21" s="1488"/>
      <c r="D21" s="1488"/>
      <c r="E21" s="1488"/>
      <c r="F21" s="1488"/>
      <c r="G21" s="273"/>
      <c r="H21" s="1484"/>
      <c r="I21" s="1484"/>
      <c r="J21" s="1485"/>
      <c r="K21" s="1486"/>
      <c r="L21" s="1487"/>
    </row>
    <row r="22" spans="1:12" ht="12" customHeight="1">
      <c r="A22" s="1040">
        <v>5</v>
      </c>
      <c r="B22" s="1488" t="s">
        <v>2763</v>
      </c>
      <c r="C22" s="1488"/>
      <c r="D22" s="1488"/>
      <c r="E22" s="1488"/>
      <c r="F22" s="1488"/>
      <c r="G22" s="273"/>
      <c r="H22" s="1484"/>
      <c r="I22" s="1484"/>
      <c r="J22" s="1485"/>
      <c r="K22" s="1486"/>
      <c r="L22" s="1487"/>
    </row>
    <row r="23" spans="1:12" ht="12" customHeight="1">
      <c r="A23" s="1040">
        <v>6</v>
      </c>
      <c r="B23" s="1488" t="s">
        <v>2764</v>
      </c>
      <c r="C23" s="1488"/>
      <c r="D23" s="1488"/>
      <c r="E23" s="1488"/>
      <c r="F23" s="1488"/>
      <c r="G23" s="273"/>
      <c r="H23" s="1484"/>
      <c r="I23" s="1484"/>
      <c r="J23" s="1485"/>
      <c r="K23" s="1486"/>
      <c r="L23" s="1487"/>
    </row>
    <row r="24" spans="1:12" ht="12" customHeight="1">
      <c r="A24" s="1040">
        <v>7</v>
      </c>
      <c r="B24" s="1488" t="s">
        <v>2765</v>
      </c>
      <c r="C24" s="1488"/>
      <c r="D24" s="1488"/>
      <c r="E24" s="1488"/>
      <c r="F24" s="1488"/>
      <c r="G24" s="273"/>
      <c r="H24" s="1484"/>
      <c r="I24" s="1484"/>
      <c r="J24" s="1485"/>
      <c r="K24" s="1486"/>
      <c r="L24" s="1487"/>
    </row>
    <row r="25" spans="1:12" ht="12" customHeight="1">
      <c r="A25" s="1040">
        <v>8</v>
      </c>
      <c r="B25" s="1488" t="s">
        <v>2766</v>
      </c>
      <c r="C25" s="1488"/>
      <c r="D25" s="1488"/>
      <c r="E25" s="1488"/>
      <c r="F25" s="1488"/>
      <c r="G25" s="273"/>
      <c r="H25" s="1484"/>
      <c r="I25" s="1484"/>
      <c r="J25" s="1485"/>
      <c r="K25" s="1486"/>
      <c r="L25" s="1487"/>
    </row>
    <row r="26" spans="1:12" ht="14.25" customHeight="1">
      <c r="A26" s="1489" t="s">
        <v>2767</v>
      </c>
      <c r="B26" s="1489"/>
      <c r="C26" s="1489"/>
      <c r="D26" s="1489"/>
      <c r="E26" s="1489"/>
      <c r="F26" s="1489"/>
      <c r="G26" s="1489"/>
      <c r="H26" s="1489"/>
      <c r="I26" s="1489"/>
      <c r="J26" s="1489"/>
      <c r="K26" s="1489"/>
      <c r="L26" s="1489"/>
    </row>
    <row r="27" spans="1:12" ht="18.75">
      <c r="A27" s="1490" t="s">
        <v>748</v>
      </c>
      <c r="B27" s="1490"/>
      <c r="C27" s="1490" t="s">
        <v>1085</v>
      </c>
      <c r="D27" s="1490"/>
      <c r="E27" s="1490"/>
      <c r="F27" s="1490"/>
      <c r="G27" s="1484" t="s">
        <v>2768</v>
      </c>
      <c r="H27" s="1484"/>
      <c r="I27" s="1491" t="s">
        <v>2769</v>
      </c>
      <c r="J27" s="1492"/>
      <c r="K27" s="1493" t="s">
        <v>2770</v>
      </c>
      <c r="L27" s="1494"/>
    </row>
    <row r="28" spans="1:12" ht="16.5">
      <c r="A28" s="1490"/>
      <c r="B28" s="1490"/>
      <c r="C28" s="1490"/>
      <c r="D28" s="1490"/>
      <c r="E28" s="1490"/>
      <c r="F28" s="1490"/>
      <c r="G28" s="1043" t="s">
        <v>2771</v>
      </c>
      <c r="H28" s="1044" t="s">
        <v>2772</v>
      </c>
      <c r="I28" s="1492"/>
      <c r="J28" s="1492"/>
      <c r="K28" s="1495"/>
      <c r="L28" s="1496"/>
    </row>
    <row r="29" spans="1:12" ht="14.1" customHeight="1">
      <c r="A29" s="1497" t="s">
        <v>2773</v>
      </c>
      <c r="B29" s="1497"/>
      <c r="C29" s="1048"/>
      <c r="D29" s="1048"/>
      <c r="E29" s="1048"/>
      <c r="F29" s="1048"/>
      <c r="G29" s="1048"/>
      <c r="H29" s="1048"/>
      <c r="I29" s="1498"/>
      <c r="J29" s="1498"/>
      <c r="K29" s="1498"/>
      <c r="L29" s="1498"/>
    </row>
    <row r="30" spans="1:12" ht="14.1" customHeight="1">
      <c r="A30" s="1497" t="s">
        <v>2774</v>
      </c>
      <c r="B30" s="1497"/>
      <c r="C30" s="1048"/>
      <c r="D30" s="1048"/>
      <c r="E30" s="1048"/>
      <c r="F30" s="1048"/>
      <c r="G30" s="1048"/>
      <c r="H30" s="1048"/>
      <c r="I30" s="1498"/>
      <c r="J30" s="1498"/>
      <c r="K30" s="1498"/>
      <c r="L30" s="1498"/>
    </row>
    <row r="31" spans="1:12" ht="14.1" customHeight="1">
      <c r="A31" s="1497" t="s">
        <v>2775</v>
      </c>
      <c r="B31" s="1497"/>
      <c r="C31" s="1048"/>
      <c r="D31" s="1048"/>
      <c r="E31" s="1048"/>
      <c r="F31" s="1048"/>
      <c r="G31" s="1048"/>
      <c r="H31" s="1048"/>
      <c r="I31" s="1498"/>
      <c r="J31" s="1498"/>
      <c r="K31" s="1498"/>
      <c r="L31" s="1498"/>
    </row>
    <row r="32" spans="1:12" ht="14.1" customHeight="1">
      <c r="A32" s="1497" t="s">
        <v>2776</v>
      </c>
      <c r="B32" s="1497"/>
      <c r="C32" s="1048"/>
      <c r="D32" s="1048"/>
      <c r="E32" s="1048"/>
      <c r="F32" s="1048"/>
      <c r="G32" s="1048"/>
      <c r="H32" s="1048"/>
      <c r="I32" s="1498"/>
      <c r="J32" s="1498"/>
      <c r="K32" s="1498"/>
      <c r="L32" s="1498"/>
    </row>
    <row r="33" spans="1:12" ht="14.1" customHeight="1">
      <c r="A33" s="1497" t="s">
        <v>2777</v>
      </c>
      <c r="B33" s="1497"/>
      <c r="C33" s="1048"/>
      <c r="D33" s="1048"/>
      <c r="E33" s="1048"/>
      <c r="F33" s="1048"/>
      <c r="G33" s="1048"/>
      <c r="H33" s="1048"/>
      <c r="I33" s="1498"/>
      <c r="J33" s="1498"/>
      <c r="K33" s="1498"/>
      <c r="L33" s="1498"/>
    </row>
    <row r="34" spans="1:12" ht="14.1" customHeight="1">
      <c r="A34" s="1497" t="s">
        <v>2778</v>
      </c>
      <c r="B34" s="1497"/>
      <c r="C34" s="1048"/>
      <c r="D34" s="1048"/>
      <c r="E34" s="1048"/>
      <c r="F34" s="1048"/>
      <c r="G34" s="1048"/>
      <c r="H34" s="1048"/>
      <c r="I34" s="1498"/>
      <c r="J34" s="1498"/>
      <c r="K34" s="1498"/>
      <c r="L34" s="1498"/>
    </row>
    <row r="35" spans="1:12" ht="14.1" customHeight="1">
      <c r="A35" s="1497" t="s">
        <v>2779</v>
      </c>
      <c r="B35" s="1497"/>
      <c r="C35" s="1048"/>
      <c r="D35" s="1048"/>
      <c r="E35" s="1048"/>
      <c r="F35" s="1048"/>
      <c r="G35" s="1048"/>
      <c r="H35" s="1048"/>
      <c r="I35" s="1498"/>
      <c r="J35" s="1498"/>
      <c r="K35" s="1498"/>
      <c r="L35" s="1498"/>
    </row>
    <row r="36" spans="1:12" ht="18.75">
      <c r="A36" s="1516" t="s">
        <v>2780</v>
      </c>
      <c r="B36" s="1502"/>
      <c r="C36" s="1502"/>
      <c r="D36" s="1502"/>
      <c r="E36" s="1502"/>
      <c r="F36" s="1502"/>
      <c r="G36" s="1502"/>
      <c r="H36" s="1502"/>
      <c r="I36" s="1502"/>
      <c r="J36" s="1502"/>
      <c r="K36" s="1502"/>
      <c r="L36" s="1502"/>
    </row>
    <row r="37" spans="1:12" ht="16.5">
      <c r="A37" s="1517" t="s">
        <v>2781</v>
      </c>
      <c r="B37" s="1517"/>
      <c r="C37" s="1517"/>
      <c r="D37" s="1517"/>
      <c r="E37" s="1517"/>
      <c r="F37" s="1517"/>
      <c r="G37" s="1517"/>
      <c r="H37" s="1517"/>
      <c r="I37" s="1517"/>
      <c r="J37" s="1517"/>
      <c r="K37" s="1517"/>
      <c r="L37" s="1517"/>
    </row>
    <row r="38" spans="1:12" ht="33.75" customHeight="1">
      <c r="A38" s="1499" t="s">
        <v>2782</v>
      </c>
      <c r="B38" s="1499"/>
      <c r="C38" s="1499"/>
      <c r="D38" s="1499"/>
      <c r="E38" s="1499"/>
      <c r="F38" s="1480" t="s">
        <v>2783</v>
      </c>
      <c r="G38" s="1480"/>
      <c r="H38" s="1480"/>
      <c r="I38" s="1039" t="s">
        <v>2784</v>
      </c>
      <c r="J38" s="1500" t="s">
        <v>2785</v>
      </c>
      <c r="K38" s="1501"/>
      <c r="L38" s="1039" t="s">
        <v>2786</v>
      </c>
    </row>
    <row r="39" spans="1:12" ht="16.5" customHeight="1">
      <c r="A39" s="1484"/>
      <c r="B39" s="1484"/>
      <c r="C39" s="1484"/>
      <c r="D39" s="1484"/>
      <c r="E39" s="1484"/>
      <c r="F39" s="1484"/>
      <c r="G39" s="1484"/>
      <c r="H39" s="1484"/>
      <c r="I39" s="273"/>
      <c r="J39" s="1484"/>
      <c r="K39" s="1484"/>
      <c r="L39" s="273"/>
    </row>
    <row r="40" spans="1:12" ht="18.75">
      <c r="A40" s="1512" t="s">
        <v>2787</v>
      </c>
      <c r="B40" s="1513"/>
      <c r="C40" s="1513"/>
      <c r="D40" s="1513"/>
      <c r="E40" s="1513"/>
      <c r="F40" s="1513"/>
      <c r="G40" s="1513"/>
      <c r="H40" s="1513"/>
      <c r="I40" s="1513"/>
      <c r="J40" s="1513"/>
      <c r="K40" s="1513"/>
      <c r="L40" s="1514"/>
    </row>
    <row r="41" spans="1:12" ht="16.5">
      <c r="A41" s="1515" t="s">
        <v>2788</v>
      </c>
      <c r="B41" s="1515"/>
      <c r="C41" s="1515"/>
      <c r="D41" s="1515"/>
      <c r="E41" s="1515"/>
      <c r="F41" s="1515"/>
      <c r="G41" s="1515"/>
      <c r="H41" s="1515"/>
      <c r="I41" s="1515"/>
      <c r="J41" s="1515"/>
      <c r="K41" s="1515"/>
      <c r="L41" s="1515"/>
    </row>
    <row r="42" spans="1:12" ht="18.75">
      <c r="A42" s="1484" t="s">
        <v>707</v>
      </c>
      <c r="B42" s="1484"/>
      <c r="C42" s="1484" t="s">
        <v>2789</v>
      </c>
      <c r="D42" s="1484"/>
      <c r="E42" s="1484"/>
      <c r="F42" s="1484"/>
      <c r="G42" s="1484" t="s">
        <v>401</v>
      </c>
      <c r="H42" s="1484"/>
      <c r="I42" s="1484" t="s">
        <v>2790</v>
      </c>
      <c r="J42" s="1484"/>
      <c r="K42" s="1484"/>
      <c r="L42" s="1484"/>
    </row>
    <row r="43" spans="1:12" ht="12.75" customHeight="1">
      <c r="A43" s="1484"/>
      <c r="B43" s="1484"/>
      <c r="C43" s="1484"/>
      <c r="D43" s="1484"/>
      <c r="E43" s="1484"/>
      <c r="F43" s="1484"/>
      <c r="G43" s="1484"/>
      <c r="H43" s="1484"/>
      <c r="I43" s="1484"/>
      <c r="J43" s="1484"/>
      <c r="K43" s="1484"/>
      <c r="L43" s="1484"/>
    </row>
    <row r="44" spans="1:12" ht="18.75">
      <c r="A44" s="1502" t="s">
        <v>2791</v>
      </c>
      <c r="B44" s="1502"/>
      <c r="C44" s="1502"/>
      <c r="D44" s="1502"/>
      <c r="E44" s="1502"/>
      <c r="F44" s="1502"/>
      <c r="G44" s="1502"/>
      <c r="H44" s="1502"/>
      <c r="I44" s="1502"/>
      <c r="J44" s="1502"/>
      <c r="K44" s="1502"/>
      <c r="L44" s="1502"/>
    </row>
    <row r="45" spans="1:12" ht="18.75">
      <c r="A45" s="1201"/>
      <c r="B45" s="1201"/>
      <c r="C45" s="1201"/>
      <c r="D45" s="1201"/>
      <c r="E45" s="1201"/>
      <c r="F45" s="1201"/>
      <c r="G45" s="1201"/>
      <c r="H45" s="1201"/>
      <c r="I45" s="1201"/>
      <c r="J45" s="1201"/>
      <c r="K45" s="1201"/>
      <c r="L45" s="1201"/>
    </row>
    <row r="46" spans="1:12" ht="18.75">
      <c r="A46" s="1036"/>
      <c r="B46" s="1036"/>
      <c r="C46" s="1036"/>
      <c r="D46" s="1036"/>
      <c r="E46" s="1036"/>
      <c r="F46" s="1036"/>
      <c r="G46" s="1036"/>
      <c r="H46" s="1036"/>
      <c r="I46" s="1036"/>
      <c r="J46" s="1036"/>
      <c r="K46" s="1036"/>
      <c r="L46" s="1036"/>
    </row>
    <row r="47" spans="1:12" ht="18.75">
      <c r="A47" s="134"/>
      <c r="B47" s="134"/>
      <c r="C47" s="134"/>
      <c r="D47" s="134"/>
      <c r="E47" s="134"/>
      <c r="F47" s="134"/>
      <c r="G47" s="134"/>
      <c r="H47" s="134"/>
      <c r="I47" s="1267" t="s">
        <v>2792</v>
      </c>
      <c r="J47" s="1267"/>
      <c r="K47" s="1267"/>
      <c r="L47" s="1267"/>
    </row>
    <row r="48" spans="1:12" ht="18.75">
      <c r="A48" s="376" t="s">
        <v>2793</v>
      </c>
      <c r="B48" s="376"/>
      <c r="C48" s="376"/>
      <c r="D48" s="376"/>
      <c r="E48" s="376"/>
      <c r="F48" s="376"/>
      <c r="G48" s="376"/>
      <c r="H48" s="1047">
        <v>44218</v>
      </c>
      <c r="I48" s="20" t="s">
        <v>16</v>
      </c>
      <c r="J48" s="1204" t="str">
        <f>D4</f>
        <v>Jh izeksn dqekj ikyhoky</v>
      </c>
      <c r="K48" s="1204"/>
      <c r="L48" s="1204"/>
    </row>
    <row r="49" spans="1:12" ht="18.75">
      <c r="A49" s="144"/>
      <c r="B49" s="144"/>
      <c r="C49" s="144"/>
      <c r="D49" s="144"/>
      <c r="E49" s="144"/>
      <c r="F49" s="144"/>
      <c r="G49" s="144"/>
      <c r="H49" s="144"/>
      <c r="I49" s="20" t="s">
        <v>2794</v>
      </c>
      <c r="J49" s="1204" t="str">
        <f>E3</f>
        <v>iz/kkukpk;Z</v>
      </c>
      <c r="K49" s="1204"/>
      <c r="L49" s="1204"/>
    </row>
  </sheetData>
  <sheetProtection password="A581" sheet="1" objects="1" scenarios="1" selectLockedCells="1"/>
  <mergeCells count="118">
    <mergeCell ref="A44:L44"/>
    <mergeCell ref="A45:L45"/>
    <mergeCell ref="I47:L47"/>
    <mergeCell ref="G13:I16"/>
    <mergeCell ref="J48:L48"/>
    <mergeCell ref="J49:L49"/>
    <mergeCell ref="A43:B43"/>
    <mergeCell ref="C43:F43"/>
    <mergeCell ref="G43:H43"/>
    <mergeCell ref="I43:L43"/>
    <mergeCell ref="A39:E39"/>
    <mergeCell ref="F39:H39"/>
    <mergeCell ref="J39:K39"/>
    <mergeCell ref="A40:L40"/>
    <mergeCell ref="A41:L41"/>
    <mergeCell ref="A42:B42"/>
    <mergeCell ref="C42:F42"/>
    <mergeCell ref="G42:H42"/>
    <mergeCell ref="I42:L42"/>
    <mergeCell ref="A35:B35"/>
    <mergeCell ref="I35:J35"/>
    <mergeCell ref="K35:L35"/>
    <mergeCell ref="A36:L36"/>
    <mergeCell ref="A37:L37"/>
    <mergeCell ref="A38:E38"/>
    <mergeCell ref="F38:H38"/>
    <mergeCell ref="J38:K38"/>
    <mergeCell ref="A33:B33"/>
    <mergeCell ref="I33:J33"/>
    <mergeCell ref="K33:L33"/>
    <mergeCell ref="A34:B34"/>
    <mergeCell ref="I34:J34"/>
    <mergeCell ref="K34:L34"/>
    <mergeCell ref="A31:B31"/>
    <mergeCell ref="I31:J31"/>
    <mergeCell ref="K31:L31"/>
    <mergeCell ref="A32:B32"/>
    <mergeCell ref="I32:J32"/>
    <mergeCell ref="K32:L32"/>
    <mergeCell ref="A29:B29"/>
    <mergeCell ref="I29:J29"/>
    <mergeCell ref="K29:L29"/>
    <mergeCell ref="A30:B30"/>
    <mergeCell ref="I30:J30"/>
    <mergeCell ref="K30:L30"/>
    <mergeCell ref="B25:F25"/>
    <mergeCell ref="H25:I25"/>
    <mergeCell ref="J25:L25"/>
    <mergeCell ref="A26:L26"/>
    <mergeCell ref="A27:B28"/>
    <mergeCell ref="C27:F28"/>
    <mergeCell ref="G27:H27"/>
    <mergeCell ref="I27:J28"/>
    <mergeCell ref="K27:L28"/>
    <mergeCell ref="B23:F23"/>
    <mergeCell ref="H23:I23"/>
    <mergeCell ref="J23:L23"/>
    <mergeCell ref="B24:F24"/>
    <mergeCell ref="H24:I24"/>
    <mergeCell ref="J24:L24"/>
    <mergeCell ref="H20:I20"/>
    <mergeCell ref="J20:L20"/>
    <mergeCell ref="B21:F21"/>
    <mergeCell ref="H21:I21"/>
    <mergeCell ref="J21:L21"/>
    <mergeCell ref="B22:F22"/>
    <mergeCell ref="H22:I22"/>
    <mergeCell ref="J22:L22"/>
    <mergeCell ref="A15:A17"/>
    <mergeCell ref="B15:F15"/>
    <mergeCell ref="J15:L15"/>
    <mergeCell ref="C16:F16"/>
    <mergeCell ref="J16:L16"/>
    <mergeCell ref="C17:F17"/>
    <mergeCell ref="H17:I17"/>
    <mergeCell ref="J17:L17"/>
    <mergeCell ref="A18:A20"/>
    <mergeCell ref="B18:F18"/>
    <mergeCell ref="H18:I18"/>
    <mergeCell ref="J18:L18"/>
    <mergeCell ref="C19:F19"/>
    <mergeCell ref="H19:I19"/>
    <mergeCell ref="J19:L19"/>
    <mergeCell ref="C20:F20"/>
    <mergeCell ref="A9:H9"/>
    <mergeCell ref="A10:L10"/>
    <mergeCell ref="B11:F11"/>
    <mergeCell ref="H11:I11"/>
    <mergeCell ref="J11:L11"/>
    <mergeCell ref="A12:A14"/>
    <mergeCell ref="B12:F12"/>
    <mergeCell ref="H12:I12"/>
    <mergeCell ref="J12:L12"/>
    <mergeCell ref="C13:F13"/>
    <mergeCell ref="J13:L13"/>
    <mergeCell ref="C14:F14"/>
    <mergeCell ref="J14:L14"/>
    <mergeCell ref="A7:G7"/>
    <mergeCell ref="A8:H8"/>
    <mergeCell ref="H7:I7"/>
    <mergeCell ref="J7:L7"/>
    <mergeCell ref="A3:D3"/>
    <mergeCell ref="A4:C4"/>
    <mergeCell ref="D4:L4"/>
    <mergeCell ref="A5:E5"/>
    <mergeCell ref="F5:L5"/>
    <mergeCell ref="E3:G3"/>
    <mergeCell ref="H3:L3"/>
    <mergeCell ref="A1:C1"/>
    <mergeCell ref="F1:G1"/>
    <mergeCell ref="H1:I1"/>
    <mergeCell ref="K1:L1"/>
    <mergeCell ref="A2:E2"/>
    <mergeCell ref="F2:G2"/>
    <mergeCell ref="H2:L2"/>
    <mergeCell ref="D6:F6"/>
    <mergeCell ref="H6:I6"/>
    <mergeCell ref="J6:L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53.xml><?xml version="1.0" encoding="utf-8"?>
<worksheet xmlns="http://schemas.openxmlformats.org/spreadsheetml/2006/main" xmlns:r="http://schemas.openxmlformats.org/officeDocument/2006/relationships">
  <sheetPr>
    <tabColor rgb="FF7030A0"/>
  </sheetPr>
  <dimension ref="A1:K71"/>
  <sheetViews>
    <sheetView topLeftCell="A10" workbookViewId="0">
      <selection activeCell="P24" sqref="P24"/>
    </sheetView>
  </sheetViews>
  <sheetFormatPr defaultRowHeight="12.75"/>
  <cols>
    <col min="3" max="3" width="4.5703125" customWidth="1"/>
    <col min="4" max="4" width="6.28515625" customWidth="1"/>
    <col min="5" max="5" width="13" customWidth="1"/>
    <col min="6" max="6" width="10.140625" customWidth="1"/>
    <col min="7" max="7" width="12.85546875" customWidth="1"/>
    <col min="10" max="10" width="3.85546875" customWidth="1"/>
    <col min="11" max="11" width="12.42578125" customWidth="1"/>
  </cols>
  <sheetData>
    <row r="1" spans="1:11" ht="21" customHeight="1">
      <c r="A1" s="1518" t="s">
        <v>2716</v>
      </c>
      <c r="B1" s="1518"/>
      <c r="C1" s="1518"/>
      <c r="D1" s="1518"/>
      <c r="E1" s="1518"/>
      <c r="F1" s="1518"/>
      <c r="G1" s="1518"/>
      <c r="H1" s="1518"/>
      <c r="I1" s="1518"/>
      <c r="J1" s="1518"/>
      <c r="K1" s="1518"/>
    </row>
    <row r="2" spans="1:11" ht="21" customHeight="1">
      <c r="A2" s="8" t="s">
        <v>1402</v>
      </c>
      <c r="B2" s="8"/>
      <c r="C2" s="8"/>
      <c r="D2" s="8"/>
      <c r="E2" s="8"/>
    </row>
    <row r="3" spans="1:11" ht="21" customHeight="1">
      <c r="A3" s="8"/>
      <c r="B3" s="8" t="s">
        <v>2718</v>
      </c>
      <c r="C3" s="1519" t="str">
        <f>MASTER!C7</f>
        <v>iz/kkukpk;Z</v>
      </c>
      <c r="D3" s="1519"/>
      <c r="E3" s="1519"/>
      <c r="F3" s="8" t="s">
        <v>2719</v>
      </c>
    </row>
    <row r="4" spans="1:11" ht="21" customHeight="1">
      <c r="B4" s="8" t="str">
        <f>MASTER!C8</f>
        <v xml:space="preserve">jktdh; mPp ek/;fed fo|ky; </v>
      </c>
      <c r="C4" s="8"/>
      <c r="D4" s="8"/>
      <c r="E4" s="8"/>
    </row>
    <row r="5" spans="1:11" ht="21" customHeight="1">
      <c r="A5" s="8" t="s">
        <v>1709</v>
      </c>
      <c r="B5" s="8" t="str">
        <f>MASTER!C9</f>
        <v>dkadjksyh ftyk &amp; jktleUn</v>
      </c>
      <c r="C5" s="8"/>
      <c r="D5" s="8"/>
      <c r="E5" s="8"/>
    </row>
    <row r="6" spans="1:11" s="144" customFormat="1" ht="21" customHeight="1">
      <c r="A6" s="8"/>
      <c r="B6" s="8"/>
      <c r="C6" s="8"/>
      <c r="D6" s="8"/>
      <c r="E6" s="8"/>
    </row>
    <row r="7" spans="1:11" ht="21" customHeight="1">
      <c r="A7" s="8" t="s">
        <v>2813</v>
      </c>
      <c r="B7" s="8"/>
      <c r="C7" s="8" t="s">
        <v>2812</v>
      </c>
      <c r="D7" s="8"/>
      <c r="E7" s="8"/>
    </row>
    <row r="8" spans="1:11" ht="21" customHeight="1">
      <c r="B8" s="1051" t="s">
        <v>2814</v>
      </c>
      <c r="C8" s="1301" t="s">
        <v>2809</v>
      </c>
      <c r="D8" s="1301"/>
      <c r="E8" s="1301"/>
      <c r="F8" s="1301"/>
      <c r="G8" s="1301"/>
      <c r="H8" s="1301"/>
      <c r="I8" s="1301"/>
      <c r="J8" s="1301"/>
      <c r="K8" s="1301"/>
    </row>
    <row r="9" spans="1:11" ht="21" customHeight="1">
      <c r="B9" s="144"/>
      <c r="C9" s="1301" t="s">
        <v>2810</v>
      </c>
      <c r="D9" s="1301"/>
      <c r="E9" s="1301"/>
      <c r="F9" s="1301"/>
      <c r="G9" s="1301"/>
      <c r="H9" s="1301"/>
      <c r="I9" s="1301"/>
      <c r="J9" s="1301"/>
      <c r="K9" s="1301"/>
    </row>
    <row r="10" spans="1:11" ht="21" customHeight="1">
      <c r="B10" s="144"/>
      <c r="C10" s="1301" t="s">
        <v>2811</v>
      </c>
      <c r="D10" s="1301"/>
      <c r="E10" s="1301"/>
      <c r="F10" s="1301"/>
      <c r="G10" s="1301"/>
      <c r="H10" s="1301"/>
      <c r="I10" s="1301"/>
      <c r="J10" s="1301"/>
      <c r="K10" s="1301"/>
    </row>
    <row r="11" spans="1:11" ht="21" customHeight="1">
      <c r="A11" s="8" t="s">
        <v>2067</v>
      </c>
      <c r="B11" s="8"/>
      <c r="C11" s="8"/>
      <c r="D11" s="8"/>
      <c r="E11" s="8"/>
    </row>
    <row r="12" spans="1:11" ht="21" customHeight="1">
      <c r="B12" s="430"/>
      <c r="C12" s="431" t="s">
        <v>2720</v>
      </c>
      <c r="D12" s="430"/>
      <c r="E12" s="430"/>
      <c r="F12" s="430"/>
      <c r="G12" s="1520" t="s">
        <v>2721</v>
      </c>
      <c r="H12" s="1520"/>
      <c r="I12" s="1520"/>
      <c r="J12" s="1520"/>
      <c r="K12" s="1520"/>
    </row>
    <row r="13" spans="1:11" s="144" customFormat="1" ht="21" customHeight="1">
      <c r="A13" s="1520" t="s">
        <v>2722</v>
      </c>
      <c r="B13" s="1520"/>
      <c r="C13" s="1520"/>
      <c r="D13" s="1520"/>
      <c r="E13" s="1520"/>
      <c r="F13" s="1520"/>
      <c r="G13" s="1520"/>
      <c r="H13" s="1520"/>
      <c r="I13" s="1520"/>
      <c r="J13" s="1520"/>
      <c r="K13" s="1520"/>
    </row>
    <row r="14" spans="1:11" s="144" customFormat="1" ht="21" customHeight="1">
      <c r="A14" s="1521" t="s">
        <v>2723</v>
      </c>
      <c r="B14" s="1521"/>
      <c r="C14" s="1521"/>
      <c r="D14" s="1521"/>
      <c r="E14" s="1521"/>
      <c r="F14" s="1521"/>
      <c r="G14" s="1521"/>
      <c r="H14" s="1521"/>
      <c r="I14" s="1521"/>
      <c r="J14" s="1521"/>
      <c r="K14" s="1521"/>
    </row>
    <row r="15" spans="1:11" s="144" customFormat="1" ht="21" customHeight="1">
      <c r="A15" s="1520" t="s">
        <v>2801</v>
      </c>
      <c r="B15" s="1520"/>
      <c r="C15" s="1520"/>
      <c r="D15" s="1520"/>
      <c r="E15" s="431" t="s">
        <v>2802</v>
      </c>
      <c r="F15" s="1050"/>
      <c r="G15" s="1050"/>
      <c r="I15" s="431"/>
      <c r="J15" s="431"/>
      <c r="K15" s="431"/>
    </row>
    <row r="16" spans="1:11" s="144" customFormat="1" ht="21" customHeight="1">
      <c r="A16" s="431" t="s">
        <v>2803</v>
      </c>
      <c r="B16" s="431"/>
      <c r="C16" s="1522" t="s">
        <v>2724</v>
      </c>
      <c r="D16" s="1522"/>
      <c r="E16" s="1522"/>
      <c r="F16" s="431" t="s">
        <v>2727</v>
      </c>
      <c r="H16" s="1520" t="s">
        <v>1346</v>
      </c>
      <c r="I16" s="1520"/>
      <c r="J16" s="1520"/>
      <c r="K16" s="1520"/>
    </row>
    <row r="17" spans="1:11" s="144" customFormat="1" ht="21" customHeight="1">
      <c r="A17" s="1520" t="s">
        <v>2725</v>
      </c>
      <c r="B17" s="1520"/>
      <c r="C17" s="1520"/>
      <c r="D17" s="1520"/>
      <c r="E17" s="431" t="s">
        <v>2729</v>
      </c>
      <c r="F17" s="431"/>
      <c r="G17" s="431"/>
      <c r="H17" s="1522" t="s">
        <v>2726</v>
      </c>
      <c r="I17" s="1522"/>
      <c r="J17" s="431" t="s">
        <v>2804</v>
      </c>
      <c r="K17" s="431"/>
    </row>
    <row r="18" spans="1:11" s="144" customFormat="1" ht="21" customHeight="1">
      <c r="A18" s="1042" t="s">
        <v>2801</v>
      </c>
      <c r="B18" s="1042"/>
      <c r="C18" s="1042"/>
      <c r="D18" s="1042"/>
      <c r="E18" s="431" t="s">
        <v>2728</v>
      </c>
      <c r="F18" s="1050"/>
      <c r="G18" s="1050"/>
      <c r="I18" s="431"/>
      <c r="J18" s="431"/>
      <c r="K18" s="431"/>
    </row>
    <row r="19" spans="1:11" ht="21" customHeight="1">
      <c r="A19" s="8" t="s">
        <v>2717</v>
      </c>
      <c r="B19" s="8"/>
      <c r="C19" s="8"/>
      <c r="D19" s="8"/>
      <c r="E19" s="8"/>
    </row>
    <row r="20" spans="1:11" s="144" customFormat="1" ht="21" customHeight="1">
      <c r="A20" s="8" t="s">
        <v>1361</v>
      </c>
      <c r="B20" s="8"/>
      <c r="C20" s="8"/>
      <c r="D20" s="8"/>
      <c r="E20" s="8"/>
    </row>
    <row r="21" spans="1:11" s="144" customFormat="1" ht="21" customHeight="1">
      <c r="A21" s="8" t="s">
        <v>2730</v>
      </c>
      <c r="B21" s="8"/>
      <c r="C21" s="8"/>
      <c r="D21" s="8"/>
      <c r="E21" s="8"/>
    </row>
    <row r="22" spans="1:11" s="144" customFormat="1" ht="21" customHeight="1">
      <c r="A22" s="8" t="s">
        <v>2731</v>
      </c>
      <c r="B22" s="8"/>
      <c r="C22" s="8"/>
      <c r="D22" s="8"/>
      <c r="E22" s="8"/>
    </row>
    <row r="23" spans="1:11" s="144" customFormat="1" ht="21" customHeight="1">
      <c r="A23" s="8" t="s">
        <v>2732</v>
      </c>
      <c r="B23" s="8"/>
      <c r="C23" s="8"/>
      <c r="D23" s="8"/>
      <c r="E23" s="8"/>
    </row>
    <row r="24" spans="1:11" ht="21" customHeight="1">
      <c r="A24" s="8" t="s">
        <v>2733</v>
      </c>
      <c r="B24" s="8" t="str">
        <f>H17</f>
        <v>06&amp;02&amp;2016</v>
      </c>
      <c r="C24" s="8"/>
      <c r="D24" s="8"/>
      <c r="E24" s="8"/>
    </row>
    <row r="25" spans="1:11" ht="21" customHeight="1">
      <c r="A25" s="8"/>
      <c r="B25" s="8"/>
      <c r="C25" s="8"/>
      <c r="D25" s="8"/>
      <c r="E25" s="8"/>
    </row>
    <row r="26" spans="1:11" ht="21" customHeight="1">
      <c r="B26" s="8"/>
      <c r="C26" s="8"/>
      <c r="D26" s="8"/>
      <c r="E26" s="8"/>
      <c r="F26" s="148"/>
      <c r="G26" s="1523" t="s">
        <v>2805</v>
      </c>
      <c r="H26" s="1523"/>
      <c r="I26" s="1523"/>
      <c r="J26" s="1523"/>
    </row>
    <row r="27" spans="1:11" s="144" customFormat="1" ht="21" customHeight="1">
      <c r="B27" s="8"/>
      <c r="C27" s="8"/>
      <c r="D27" s="8"/>
      <c r="E27" s="8"/>
      <c r="F27" s="148"/>
      <c r="G27" s="1037"/>
      <c r="H27" s="1037"/>
      <c r="I27" s="1037"/>
      <c r="J27" s="1037"/>
    </row>
    <row r="28" spans="1:11" ht="21" customHeight="1">
      <c r="A28" s="8"/>
      <c r="B28" s="8"/>
      <c r="C28" s="8"/>
      <c r="D28" s="8"/>
      <c r="E28" s="8"/>
    </row>
    <row r="29" spans="1:11" ht="21" customHeight="1">
      <c r="A29" s="8"/>
      <c r="B29" s="8"/>
      <c r="C29" s="8"/>
      <c r="D29" s="8"/>
      <c r="E29" s="8"/>
      <c r="F29" s="8" t="s">
        <v>28</v>
      </c>
      <c r="G29" s="8" t="s">
        <v>2123</v>
      </c>
    </row>
    <row r="30" spans="1:11" ht="21" customHeight="1">
      <c r="A30" s="8"/>
      <c r="B30" s="8"/>
      <c r="C30" s="8"/>
      <c r="D30" s="8"/>
      <c r="F30" s="8" t="s">
        <v>26</v>
      </c>
      <c r="G30" s="8" t="s">
        <v>2806</v>
      </c>
    </row>
    <row r="31" spans="1:11" s="144" customFormat="1" ht="21" customHeight="1">
      <c r="A31" s="8"/>
      <c r="B31" s="8"/>
      <c r="C31" s="8"/>
      <c r="E31" s="8" t="s">
        <v>2807</v>
      </c>
      <c r="F31" s="8"/>
      <c r="G31" s="8" t="str">
        <f>B4</f>
        <v xml:space="preserve">jktdh; mPp ek/;fed fo|ky; </v>
      </c>
    </row>
    <row r="32" spans="1:11" ht="21" customHeight="1">
      <c r="A32" s="8"/>
      <c r="B32" s="8"/>
      <c r="C32" s="8"/>
      <c r="D32" s="8"/>
      <c r="E32" s="8"/>
      <c r="G32" s="8" t="str">
        <f>B5</f>
        <v>dkadjksyh ftyk &amp; jktleUn</v>
      </c>
    </row>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row r="48" ht="21" customHeight="1"/>
    <row r="49" ht="21" customHeight="1"/>
    <row r="50" ht="21" customHeight="1"/>
    <row r="51" ht="21" customHeight="1"/>
    <row r="52" ht="21" customHeight="1"/>
    <row r="53" ht="21" customHeight="1"/>
    <row r="54" ht="21" customHeight="1"/>
    <row r="55" ht="21" customHeight="1"/>
    <row r="56" ht="21" customHeight="1"/>
    <row r="57" ht="21" customHeight="1"/>
    <row r="58" ht="21" customHeight="1"/>
    <row r="59" ht="21" customHeight="1"/>
    <row r="60" ht="21" customHeight="1"/>
    <row r="61" ht="21" customHeight="1"/>
    <row r="62" ht="21" customHeight="1"/>
    <row r="63" ht="21" customHeight="1"/>
    <row r="64" ht="21" customHeight="1"/>
    <row r="65" ht="21" customHeight="1"/>
    <row r="66" ht="21" customHeight="1"/>
    <row r="67" ht="21" customHeight="1"/>
    <row r="68" ht="21" customHeight="1"/>
    <row r="69" ht="21" customHeight="1"/>
    <row r="70" ht="21" customHeight="1"/>
    <row r="71" ht="21" customHeight="1"/>
  </sheetData>
  <sheetProtection password="A581" sheet="1" objects="1" scenarios="1" selectLockedCells="1"/>
  <mergeCells count="14">
    <mergeCell ref="G26:J26"/>
    <mergeCell ref="A15:D15"/>
    <mergeCell ref="G12:K12"/>
    <mergeCell ref="C8:K8"/>
    <mergeCell ref="C9:K9"/>
    <mergeCell ref="C10:K10"/>
    <mergeCell ref="H17:I17"/>
    <mergeCell ref="A17:D17"/>
    <mergeCell ref="A1:K1"/>
    <mergeCell ref="C3:E3"/>
    <mergeCell ref="A13:K13"/>
    <mergeCell ref="A14:K14"/>
    <mergeCell ref="C16:E16"/>
    <mergeCell ref="H16:K1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54.xml><?xml version="1.0" encoding="utf-8"?>
<worksheet xmlns="http://schemas.openxmlformats.org/spreadsheetml/2006/main" xmlns:r="http://schemas.openxmlformats.org/officeDocument/2006/relationships">
  <sheetPr codeName="Sheet36">
    <tabColor rgb="FF00B050"/>
  </sheetPr>
  <dimension ref="A1:E143"/>
  <sheetViews>
    <sheetView topLeftCell="A16" workbookViewId="0">
      <selection activeCell="P24" sqref="P24"/>
    </sheetView>
  </sheetViews>
  <sheetFormatPr defaultRowHeight="12.75"/>
  <cols>
    <col min="1" max="1" width="6.85546875" customWidth="1"/>
    <col min="2" max="2" width="23.28515625" customWidth="1"/>
    <col min="3" max="3" width="16.140625" customWidth="1"/>
    <col min="4" max="4" width="26.28515625" customWidth="1"/>
    <col min="5" max="5" width="15.7109375" customWidth="1"/>
  </cols>
  <sheetData>
    <row r="1" spans="1:5" ht="20.25">
      <c r="A1" s="1212" t="str">
        <f>MASTER!C6</f>
        <v>Jh ckyd`".k fo/kk Hkou jktdh; mPp ek/;fed fo|ky; dkadjksyh ftyk &amp; jktleUn</v>
      </c>
      <c r="B1" s="1212"/>
      <c r="C1" s="1212"/>
      <c r="D1" s="1212"/>
      <c r="E1" s="1212"/>
    </row>
    <row r="2" spans="1:5" ht="18.75">
      <c r="A2" s="1208" t="s">
        <v>1852</v>
      </c>
      <c r="B2" s="1208"/>
      <c r="C2" s="1208"/>
      <c r="D2" s="1208"/>
      <c r="E2" s="1208"/>
    </row>
    <row r="3" spans="1:5" ht="18.75">
      <c r="A3" s="134" t="s">
        <v>740</v>
      </c>
      <c r="B3" s="172"/>
      <c r="C3" s="172"/>
      <c r="D3" s="172"/>
      <c r="E3" s="172"/>
    </row>
    <row r="4" spans="1:5" ht="18.75">
      <c r="A4" s="134"/>
      <c r="B4" s="1524" t="s">
        <v>741</v>
      </c>
      <c r="C4" s="1524"/>
      <c r="D4" s="172"/>
      <c r="E4" s="172"/>
    </row>
    <row r="5" spans="1:5" s="144" customFormat="1" ht="18.75">
      <c r="A5" s="134"/>
      <c r="B5" s="1326" t="s">
        <v>1613</v>
      </c>
      <c r="C5" s="1326"/>
      <c r="D5" s="172"/>
      <c r="E5" s="172"/>
    </row>
    <row r="6" spans="1:5" s="144" customFormat="1" ht="18.75">
      <c r="A6" s="134"/>
      <c r="B6" s="1326" t="s">
        <v>1612</v>
      </c>
      <c r="C6" s="1326"/>
      <c r="D6" s="172"/>
      <c r="E6" s="172"/>
    </row>
    <row r="7" spans="1:5" ht="18.75">
      <c r="A7" s="134"/>
      <c r="B7" s="1326" t="s">
        <v>1611</v>
      </c>
      <c r="C7" s="1326"/>
      <c r="D7" s="172"/>
      <c r="E7" s="172"/>
    </row>
    <row r="8" spans="1:5" ht="27.75" customHeight="1">
      <c r="A8" s="134"/>
      <c r="B8" s="543" t="s">
        <v>1606</v>
      </c>
      <c r="C8" s="172"/>
      <c r="D8" s="172"/>
      <c r="E8" s="172"/>
    </row>
    <row r="9" spans="1:5" s="144" customFormat="1" ht="18.75">
      <c r="A9" s="134"/>
      <c r="B9" s="134" t="s">
        <v>1850</v>
      </c>
      <c r="C9" s="172"/>
      <c r="D9" s="172"/>
      <c r="E9" s="172"/>
    </row>
    <row r="10" spans="1:5" s="144" customFormat="1" ht="18.75">
      <c r="A10" s="134"/>
      <c r="B10" s="1239" t="s">
        <v>1851</v>
      </c>
      <c r="C10" s="1239"/>
      <c r="D10" s="1239"/>
      <c r="E10" s="1239"/>
    </row>
    <row r="11" spans="1:5" ht="18.75">
      <c r="A11" s="134" t="s">
        <v>27</v>
      </c>
      <c r="B11" s="172"/>
      <c r="C11" s="172"/>
      <c r="D11" s="172"/>
      <c r="E11" s="172"/>
    </row>
    <row r="12" spans="1:5" ht="18.75">
      <c r="A12" s="134"/>
      <c r="B12" s="134" t="s">
        <v>742</v>
      </c>
      <c r="C12" s="172"/>
      <c r="D12" s="172"/>
      <c r="E12" s="172"/>
    </row>
    <row r="13" spans="1:5" ht="18.75">
      <c r="A13" s="134" t="s">
        <v>1607</v>
      </c>
      <c r="B13" s="172"/>
      <c r="C13" s="172"/>
      <c r="D13" s="172"/>
      <c r="E13" s="172"/>
    </row>
    <row r="14" spans="1:5" ht="18.75">
      <c r="A14" s="134" t="s">
        <v>1608</v>
      </c>
      <c r="B14" s="172"/>
      <c r="C14" s="172"/>
      <c r="D14" s="172"/>
      <c r="E14" s="172"/>
    </row>
    <row r="15" spans="1:5" ht="18.75">
      <c r="A15" s="134" t="s">
        <v>743</v>
      </c>
      <c r="B15" s="172"/>
      <c r="C15" s="172"/>
      <c r="D15" s="172"/>
      <c r="E15" s="172"/>
    </row>
    <row r="16" spans="1:5" ht="18.75">
      <c r="A16" s="134"/>
      <c r="B16" s="172"/>
      <c r="C16" s="172"/>
      <c r="D16" s="172"/>
      <c r="E16" s="172"/>
    </row>
    <row r="17" spans="1:5" ht="54.75" customHeight="1">
      <c r="A17" s="203" t="s">
        <v>698</v>
      </c>
      <c r="B17" s="203" t="s">
        <v>744</v>
      </c>
      <c r="C17" s="203" t="s">
        <v>745</v>
      </c>
      <c r="D17" s="203" t="s">
        <v>746</v>
      </c>
      <c r="E17" s="203" t="s">
        <v>747</v>
      </c>
    </row>
    <row r="18" spans="1:5" ht="15.75">
      <c r="A18" s="204">
        <v>1</v>
      </c>
      <c r="B18" s="204">
        <v>2</v>
      </c>
      <c r="C18" s="204">
        <v>3</v>
      </c>
      <c r="D18" s="204">
        <v>4</v>
      </c>
      <c r="E18" s="204">
        <v>5</v>
      </c>
    </row>
    <row r="19" spans="1:5" ht="27" customHeight="1">
      <c r="A19" s="837">
        <v>1</v>
      </c>
      <c r="B19" s="838" t="s">
        <v>1853</v>
      </c>
      <c r="C19" s="839">
        <v>97375</v>
      </c>
      <c r="D19" s="837" t="s">
        <v>1854</v>
      </c>
      <c r="E19" s="839">
        <v>500</v>
      </c>
    </row>
    <row r="20" spans="1:5" ht="27" customHeight="1">
      <c r="A20" s="837">
        <v>2</v>
      </c>
      <c r="B20" s="838" t="s">
        <v>1855</v>
      </c>
      <c r="C20" s="839">
        <v>2101650</v>
      </c>
      <c r="D20" s="837" t="s">
        <v>1856</v>
      </c>
      <c r="E20" s="839">
        <v>10500</v>
      </c>
    </row>
    <row r="21" spans="1:5" ht="27" customHeight="1">
      <c r="A21" s="837">
        <v>3</v>
      </c>
      <c r="B21" s="838" t="s">
        <v>1857</v>
      </c>
      <c r="C21" s="839">
        <v>60500</v>
      </c>
      <c r="D21" s="837" t="s">
        <v>1858</v>
      </c>
      <c r="E21" s="839">
        <v>500</v>
      </c>
    </row>
    <row r="22" spans="1:5" s="144" customFormat="1" ht="27" customHeight="1">
      <c r="A22" s="837">
        <v>4</v>
      </c>
      <c r="B22" s="838" t="s">
        <v>1859</v>
      </c>
      <c r="C22" s="839">
        <v>249500</v>
      </c>
      <c r="D22" s="837" t="s">
        <v>1860</v>
      </c>
      <c r="E22" s="839">
        <v>1250</v>
      </c>
    </row>
    <row r="23" spans="1:5" s="144" customFormat="1" ht="27" customHeight="1">
      <c r="A23" s="837">
        <v>5</v>
      </c>
      <c r="B23" s="838" t="s">
        <v>1861</v>
      </c>
      <c r="C23" s="839">
        <v>90720</v>
      </c>
      <c r="D23" s="837" t="s">
        <v>1862</v>
      </c>
      <c r="E23" s="839">
        <v>500</v>
      </c>
    </row>
    <row r="24" spans="1:5" s="144" customFormat="1" ht="27" customHeight="1">
      <c r="A24" s="837"/>
      <c r="B24" s="838"/>
      <c r="C24" s="839"/>
      <c r="D24" s="837"/>
      <c r="E24" s="839"/>
    </row>
    <row r="25" spans="1:5" s="144" customFormat="1" ht="27" customHeight="1">
      <c r="A25" s="837"/>
      <c r="B25" s="838"/>
      <c r="C25" s="839"/>
      <c r="D25" s="837"/>
      <c r="E25" s="839"/>
    </row>
    <row r="26" spans="1:5" s="144" customFormat="1" ht="27" customHeight="1">
      <c r="A26" s="837"/>
      <c r="B26" s="838"/>
      <c r="C26" s="839"/>
      <c r="D26" s="837"/>
      <c r="E26" s="839"/>
    </row>
    <row r="27" spans="1:5" s="144" customFormat="1" ht="27" customHeight="1">
      <c r="A27" s="837"/>
      <c r="B27" s="838"/>
      <c r="C27" s="839"/>
      <c r="D27" s="837"/>
      <c r="E27" s="839"/>
    </row>
    <row r="28" spans="1:5" ht="23.25">
      <c r="A28" s="20" t="s">
        <v>1609</v>
      </c>
      <c r="B28" s="148"/>
      <c r="C28" s="840" t="s">
        <v>1863</v>
      </c>
      <c r="D28" s="148"/>
      <c r="E28" s="148"/>
    </row>
    <row r="29" spans="1:5" ht="23.25">
      <c r="A29" s="20" t="s">
        <v>1610</v>
      </c>
      <c r="B29" s="148"/>
      <c r="C29" s="840" t="s">
        <v>1863</v>
      </c>
      <c r="D29" s="148"/>
      <c r="E29" s="148"/>
    </row>
    <row r="30" spans="1:5" ht="18.75">
      <c r="A30" s="20"/>
      <c r="B30" s="148"/>
      <c r="C30" s="148"/>
      <c r="D30" s="148"/>
      <c r="E30" s="148"/>
    </row>
    <row r="31" spans="1:5" ht="18.75">
      <c r="A31" s="148"/>
      <c r="B31" s="144"/>
      <c r="C31" s="144"/>
      <c r="D31" s="1201" t="str">
        <f>MASTER!C7</f>
        <v>iz/kkukpk;Z</v>
      </c>
      <c r="E31" s="1201"/>
    </row>
    <row r="32" spans="1:5" ht="18.75">
      <c r="A32" s="148"/>
      <c r="B32" s="144"/>
      <c r="C32" s="144"/>
      <c r="D32" s="1201" t="str">
        <f>MASTER!C8</f>
        <v xml:space="preserve">jktdh; mPp ek/;fed fo|ky; </v>
      </c>
      <c r="E32" s="1201"/>
    </row>
    <row r="33" spans="1:5" ht="18.75">
      <c r="A33" s="144"/>
      <c r="B33" s="144"/>
      <c r="C33" s="144"/>
      <c r="D33" s="1201" t="str">
        <f>MASTER!C9</f>
        <v>dkadjksyh ftyk &amp; jktleUn</v>
      </c>
      <c r="E33" s="1201"/>
    </row>
    <row r="34" spans="1:5">
      <c r="A34" s="144"/>
      <c r="B34" s="144"/>
      <c r="C34" s="144"/>
      <c r="D34" s="144"/>
      <c r="E34" s="144"/>
    </row>
    <row r="35" spans="1:5">
      <c r="A35" s="144"/>
      <c r="B35" s="144"/>
      <c r="C35" s="144"/>
      <c r="D35" s="144"/>
      <c r="E35" s="144"/>
    </row>
    <row r="36" spans="1:5">
      <c r="A36" s="144"/>
      <c r="B36" s="144"/>
      <c r="C36" s="144"/>
      <c r="D36" s="144"/>
      <c r="E36" s="144"/>
    </row>
    <row r="37" spans="1:5">
      <c r="A37" s="144"/>
      <c r="B37" s="144"/>
      <c r="C37" s="144"/>
      <c r="D37" s="144"/>
      <c r="E37" s="144"/>
    </row>
    <row r="38" spans="1:5">
      <c r="A38" s="144"/>
      <c r="B38" s="144"/>
      <c r="C38" s="144"/>
      <c r="D38" s="144"/>
      <c r="E38" s="144"/>
    </row>
    <row r="39" spans="1:5">
      <c r="A39" s="144"/>
      <c r="B39" s="144"/>
      <c r="C39" s="144"/>
      <c r="D39" s="144"/>
      <c r="E39" s="144"/>
    </row>
    <row r="40" spans="1:5">
      <c r="A40" s="144"/>
      <c r="B40" s="144"/>
      <c r="C40" s="144"/>
      <c r="D40" s="144"/>
      <c r="E40" s="144"/>
    </row>
    <row r="41" spans="1:5">
      <c r="A41" s="144"/>
      <c r="B41" s="144"/>
      <c r="C41" s="144"/>
      <c r="D41" s="144"/>
      <c r="E41" s="144"/>
    </row>
    <row r="42" spans="1:5">
      <c r="A42" s="144"/>
      <c r="B42" s="144"/>
      <c r="C42" s="144"/>
      <c r="D42" s="144"/>
      <c r="E42" s="144"/>
    </row>
    <row r="43" spans="1:5">
      <c r="A43" s="144"/>
      <c r="B43" s="144"/>
      <c r="C43" s="144"/>
      <c r="D43" s="144"/>
      <c r="E43" s="144"/>
    </row>
    <row r="44" spans="1:5">
      <c r="A44" s="144"/>
      <c r="B44" s="144"/>
      <c r="C44" s="144"/>
      <c r="D44" s="144"/>
      <c r="E44" s="144"/>
    </row>
    <row r="45" spans="1:5">
      <c r="A45" s="144"/>
      <c r="B45" s="144"/>
      <c r="C45" s="144"/>
      <c r="D45" s="144"/>
      <c r="E45" s="144"/>
    </row>
    <row r="46" spans="1:5">
      <c r="A46" s="144"/>
      <c r="B46" s="144"/>
      <c r="C46" s="144"/>
      <c r="D46" s="144"/>
      <c r="E46" s="144"/>
    </row>
    <row r="47" spans="1:5">
      <c r="A47" s="144"/>
      <c r="B47" s="144"/>
      <c r="C47" s="144"/>
      <c r="D47" s="144"/>
      <c r="E47" s="144"/>
    </row>
    <row r="48" spans="1:5">
      <c r="A48" s="144"/>
      <c r="B48" s="144"/>
      <c r="C48" s="144"/>
      <c r="D48" s="144"/>
      <c r="E48" s="144"/>
    </row>
    <row r="49" spans="1:5">
      <c r="A49" s="144"/>
      <c r="B49" s="144"/>
      <c r="C49" s="144"/>
      <c r="D49" s="144"/>
      <c r="E49" s="144"/>
    </row>
    <row r="50" spans="1:5">
      <c r="A50" s="144"/>
      <c r="B50" s="144"/>
      <c r="C50" s="144"/>
      <c r="D50" s="144"/>
      <c r="E50" s="144"/>
    </row>
    <row r="51" spans="1:5">
      <c r="A51" s="144"/>
      <c r="B51" s="144"/>
      <c r="C51" s="144"/>
      <c r="D51" s="144"/>
      <c r="E51" s="144"/>
    </row>
    <row r="52" spans="1:5">
      <c r="A52" s="144"/>
      <c r="B52" s="144"/>
      <c r="C52" s="144"/>
      <c r="D52" s="144"/>
      <c r="E52" s="144"/>
    </row>
    <row r="53" spans="1:5">
      <c r="A53" s="144"/>
      <c r="B53" s="144"/>
      <c r="C53" s="144"/>
      <c r="D53" s="144"/>
      <c r="E53" s="144"/>
    </row>
    <row r="54" spans="1:5">
      <c r="A54" s="144"/>
      <c r="B54" s="144"/>
      <c r="C54" s="144"/>
      <c r="D54" s="144"/>
      <c r="E54" s="144"/>
    </row>
    <row r="55" spans="1:5">
      <c r="A55" s="144"/>
      <c r="B55" s="144"/>
      <c r="C55" s="144"/>
      <c r="D55" s="144"/>
      <c r="E55" s="144"/>
    </row>
    <row r="56" spans="1:5">
      <c r="A56" s="144"/>
      <c r="B56" s="144"/>
      <c r="C56" s="144"/>
      <c r="D56" s="144"/>
      <c r="E56" s="144"/>
    </row>
    <row r="57" spans="1:5">
      <c r="A57" s="144"/>
      <c r="B57" s="144"/>
      <c r="C57" s="144"/>
      <c r="D57" s="144"/>
      <c r="E57" s="144"/>
    </row>
    <row r="58" spans="1:5">
      <c r="A58" s="144"/>
      <c r="B58" s="144"/>
      <c r="C58" s="144"/>
      <c r="D58" s="144"/>
      <c r="E58" s="144"/>
    </row>
    <row r="59" spans="1:5">
      <c r="A59" s="144"/>
      <c r="B59" s="144"/>
      <c r="C59" s="144"/>
      <c r="D59" s="144"/>
      <c r="E59" s="144"/>
    </row>
    <row r="60" spans="1:5">
      <c r="A60" s="144"/>
      <c r="B60" s="144"/>
      <c r="C60" s="144"/>
      <c r="D60" s="144"/>
      <c r="E60" s="144"/>
    </row>
    <row r="61" spans="1:5">
      <c r="A61" s="144"/>
      <c r="B61" s="144"/>
      <c r="C61" s="144"/>
      <c r="D61" s="144"/>
      <c r="E61" s="144"/>
    </row>
    <row r="62" spans="1:5">
      <c r="A62" s="144"/>
      <c r="B62" s="144"/>
      <c r="C62" s="144"/>
      <c r="D62" s="144"/>
      <c r="E62" s="144"/>
    </row>
    <row r="63" spans="1:5">
      <c r="A63" s="144"/>
      <c r="B63" s="144"/>
      <c r="C63" s="144"/>
      <c r="D63" s="144"/>
      <c r="E63" s="144"/>
    </row>
    <row r="64" spans="1:5">
      <c r="A64" s="144"/>
      <c r="B64" s="144"/>
      <c r="C64" s="144"/>
      <c r="D64" s="144"/>
      <c r="E64" s="144"/>
    </row>
    <row r="65" spans="1:5">
      <c r="A65" s="144"/>
      <c r="B65" s="144"/>
      <c r="C65" s="144"/>
      <c r="D65" s="144"/>
      <c r="E65" s="144"/>
    </row>
    <row r="66" spans="1:5">
      <c r="A66" s="144"/>
      <c r="B66" s="144"/>
      <c r="C66" s="144"/>
      <c r="D66" s="144"/>
      <c r="E66" s="144"/>
    </row>
    <row r="67" spans="1:5">
      <c r="A67" s="144"/>
      <c r="B67" s="144"/>
      <c r="C67" s="144"/>
      <c r="D67" s="144"/>
      <c r="E67" s="144"/>
    </row>
    <row r="68" spans="1:5">
      <c r="A68" s="144"/>
      <c r="B68" s="144"/>
      <c r="C68" s="144"/>
      <c r="D68" s="144"/>
      <c r="E68" s="144"/>
    </row>
    <row r="69" spans="1:5">
      <c r="A69" s="144"/>
      <c r="B69" s="144"/>
      <c r="C69" s="144"/>
      <c r="D69" s="144"/>
      <c r="E69" s="144"/>
    </row>
    <row r="70" spans="1:5">
      <c r="A70" s="144"/>
      <c r="B70" s="144"/>
      <c r="C70" s="144"/>
      <c r="D70" s="144"/>
      <c r="E70" s="144"/>
    </row>
    <row r="71" spans="1:5">
      <c r="A71" s="144"/>
      <c r="B71" s="144"/>
      <c r="C71" s="144"/>
      <c r="D71" s="144"/>
      <c r="E71" s="144"/>
    </row>
    <row r="72" spans="1:5">
      <c r="A72" s="144"/>
      <c r="B72" s="144"/>
      <c r="C72" s="144"/>
      <c r="D72" s="144"/>
      <c r="E72" s="144"/>
    </row>
    <row r="73" spans="1:5">
      <c r="A73" s="144"/>
      <c r="B73" s="144"/>
      <c r="C73" s="144"/>
      <c r="D73" s="144"/>
      <c r="E73" s="144"/>
    </row>
    <row r="74" spans="1:5">
      <c r="A74" s="144"/>
      <c r="B74" s="144"/>
      <c r="C74" s="144"/>
      <c r="D74" s="144"/>
      <c r="E74" s="144"/>
    </row>
    <row r="75" spans="1:5">
      <c r="A75" s="144"/>
      <c r="B75" s="144"/>
      <c r="C75" s="144"/>
      <c r="D75" s="144"/>
      <c r="E75" s="144"/>
    </row>
    <row r="76" spans="1:5">
      <c r="A76" s="144"/>
      <c r="B76" s="144"/>
      <c r="C76" s="144"/>
      <c r="D76" s="144"/>
      <c r="E76" s="144"/>
    </row>
    <row r="77" spans="1:5">
      <c r="A77" s="144"/>
      <c r="B77" s="144"/>
      <c r="C77" s="144"/>
      <c r="D77" s="144"/>
      <c r="E77" s="144"/>
    </row>
    <row r="78" spans="1:5">
      <c r="A78" s="144"/>
      <c r="B78" s="144"/>
      <c r="C78" s="144"/>
      <c r="D78" s="144"/>
      <c r="E78" s="144"/>
    </row>
    <row r="79" spans="1:5">
      <c r="A79" s="144"/>
      <c r="B79" s="144"/>
      <c r="C79" s="144"/>
      <c r="D79" s="144"/>
      <c r="E79" s="144"/>
    </row>
    <row r="80" spans="1:5">
      <c r="A80" s="144"/>
      <c r="B80" s="144"/>
      <c r="C80" s="144"/>
      <c r="D80" s="144"/>
      <c r="E80" s="144"/>
    </row>
    <row r="81" spans="1:5">
      <c r="A81" s="144"/>
      <c r="B81" s="144"/>
      <c r="C81" s="144"/>
      <c r="D81" s="144"/>
      <c r="E81" s="144"/>
    </row>
    <row r="82" spans="1:5">
      <c r="A82" s="144"/>
      <c r="B82" s="144"/>
      <c r="C82" s="144"/>
      <c r="D82" s="144"/>
      <c r="E82" s="144"/>
    </row>
    <row r="83" spans="1:5">
      <c r="A83" s="144"/>
      <c r="B83" s="144"/>
      <c r="C83" s="144"/>
      <c r="D83" s="144"/>
      <c r="E83" s="144"/>
    </row>
    <row r="84" spans="1:5">
      <c r="A84" s="144"/>
      <c r="B84" s="144"/>
      <c r="C84" s="144"/>
      <c r="D84" s="144"/>
      <c r="E84" s="144"/>
    </row>
    <row r="85" spans="1:5">
      <c r="A85" s="144"/>
      <c r="B85" s="144"/>
      <c r="C85" s="144"/>
      <c r="D85" s="144"/>
      <c r="E85" s="144"/>
    </row>
    <row r="86" spans="1:5">
      <c r="A86" s="144"/>
      <c r="B86" s="144"/>
      <c r="C86" s="144"/>
      <c r="D86" s="144"/>
      <c r="E86" s="144"/>
    </row>
    <row r="87" spans="1:5">
      <c r="A87" s="144"/>
      <c r="B87" s="144"/>
      <c r="C87" s="144"/>
      <c r="D87" s="144"/>
      <c r="E87" s="144"/>
    </row>
    <row r="88" spans="1:5">
      <c r="A88" s="144"/>
      <c r="B88" s="144"/>
      <c r="C88" s="144"/>
      <c r="D88" s="144"/>
      <c r="E88" s="144"/>
    </row>
    <row r="89" spans="1:5">
      <c r="A89" s="144"/>
      <c r="B89" s="144"/>
      <c r="C89" s="144"/>
      <c r="D89" s="144"/>
      <c r="E89" s="144"/>
    </row>
    <row r="90" spans="1:5">
      <c r="A90" s="144"/>
      <c r="B90" s="144"/>
      <c r="C90" s="144"/>
      <c r="D90" s="144"/>
      <c r="E90" s="144"/>
    </row>
    <row r="91" spans="1:5">
      <c r="A91" s="144"/>
      <c r="B91" s="144"/>
      <c r="C91" s="144"/>
      <c r="D91" s="144"/>
      <c r="E91" s="144"/>
    </row>
    <row r="92" spans="1:5">
      <c r="A92" s="144"/>
      <c r="B92" s="144"/>
      <c r="C92" s="144"/>
      <c r="D92" s="144"/>
      <c r="E92" s="144"/>
    </row>
    <row r="93" spans="1:5">
      <c r="A93" s="144"/>
      <c r="B93" s="144"/>
      <c r="C93" s="144"/>
      <c r="D93" s="144"/>
      <c r="E93" s="144"/>
    </row>
    <row r="94" spans="1:5">
      <c r="A94" s="144"/>
      <c r="B94" s="144"/>
      <c r="C94" s="144"/>
      <c r="D94" s="144"/>
      <c r="E94" s="144"/>
    </row>
    <row r="95" spans="1:5">
      <c r="A95" s="144"/>
      <c r="B95" s="144"/>
      <c r="C95" s="144"/>
      <c r="D95" s="144"/>
      <c r="E95" s="144"/>
    </row>
    <row r="96" spans="1:5">
      <c r="A96" s="144"/>
      <c r="B96" s="144"/>
      <c r="C96" s="144"/>
      <c r="D96" s="144"/>
      <c r="E96" s="144"/>
    </row>
    <row r="97" spans="1:5">
      <c r="A97" s="144"/>
      <c r="B97" s="144"/>
      <c r="C97" s="144"/>
      <c r="D97" s="144"/>
      <c r="E97" s="144"/>
    </row>
    <row r="98" spans="1:5">
      <c r="A98" s="144"/>
      <c r="B98" s="144"/>
      <c r="C98" s="144"/>
      <c r="D98" s="144"/>
      <c r="E98" s="144"/>
    </row>
    <row r="99" spans="1:5">
      <c r="A99" s="144"/>
      <c r="B99" s="144"/>
      <c r="C99" s="144"/>
      <c r="D99" s="144"/>
      <c r="E99" s="144"/>
    </row>
    <row r="100" spans="1:5">
      <c r="A100" s="144"/>
      <c r="B100" s="144"/>
      <c r="C100" s="144"/>
      <c r="D100" s="144"/>
      <c r="E100" s="144"/>
    </row>
    <row r="101" spans="1:5">
      <c r="A101" s="144"/>
      <c r="B101" s="144"/>
      <c r="C101" s="144"/>
      <c r="D101" s="144"/>
      <c r="E101" s="144"/>
    </row>
    <row r="102" spans="1:5">
      <c r="A102" s="144"/>
      <c r="B102" s="144"/>
      <c r="C102" s="144"/>
      <c r="D102" s="144"/>
      <c r="E102" s="144"/>
    </row>
    <row r="103" spans="1:5">
      <c r="A103" s="144"/>
      <c r="B103" s="144"/>
      <c r="C103" s="144"/>
      <c r="D103" s="144"/>
      <c r="E103" s="144"/>
    </row>
    <row r="104" spans="1:5">
      <c r="A104" s="144"/>
      <c r="B104" s="144"/>
      <c r="C104" s="144"/>
      <c r="D104" s="144"/>
      <c r="E104" s="144"/>
    </row>
    <row r="105" spans="1:5">
      <c r="A105" s="144"/>
      <c r="B105" s="144"/>
      <c r="C105" s="144"/>
      <c r="D105" s="144"/>
      <c r="E105" s="144"/>
    </row>
    <row r="106" spans="1:5">
      <c r="A106" s="144"/>
      <c r="B106" s="144"/>
      <c r="C106" s="144"/>
      <c r="D106" s="144"/>
      <c r="E106" s="144"/>
    </row>
    <row r="107" spans="1:5">
      <c r="A107" s="144"/>
      <c r="B107" s="144"/>
      <c r="C107" s="144"/>
      <c r="D107" s="144"/>
      <c r="E107" s="144"/>
    </row>
    <row r="108" spans="1:5">
      <c r="A108" s="144"/>
      <c r="B108" s="144"/>
      <c r="C108" s="144"/>
      <c r="D108" s="144"/>
      <c r="E108" s="144"/>
    </row>
    <row r="109" spans="1:5">
      <c r="A109" s="144"/>
      <c r="B109" s="144"/>
      <c r="C109" s="144"/>
      <c r="D109" s="144"/>
      <c r="E109" s="144"/>
    </row>
    <row r="110" spans="1:5">
      <c r="A110" s="144"/>
      <c r="B110" s="144"/>
      <c r="C110" s="144"/>
      <c r="D110" s="144"/>
      <c r="E110" s="144"/>
    </row>
    <row r="111" spans="1:5">
      <c r="A111" s="144"/>
      <c r="B111" s="144"/>
      <c r="C111" s="144"/>
      <c r="D111" s="144"/>
      <c r="E111" s="144"/>
    </row>
    <row r="112" spans="1:5">
      <c r="A112" s="144"/>
      <c r="B112" s="144"/>
      <c r="C112" s="144"/>
      <c r="D112" s="144"/>
      <c r="E112" s="144"/>
    </row>
    <row r="113" spans="1:5">
      <c r="A113" s="144"/>
      <c r="B113" s="144"/>
      <c r="C113" s="144"/>
      <c r="D113" s="144"/>
      <c r="E113" s="144"/>
    </row>
    <row r="114" spans="1:5">
      <c r="A114" s="144"/>
      <c r="B114" s="144"/>
      <c r="C114" s="144"/>
      <c r="D114" s="144"/>
      <c r="E114" s="144"/>
    </row>
    <row r="115" spans="1:5">
      <c r="A115" s="144"/>
      <c r="B115" s="144"/>
      <c r="C115" s="144"/>
      <c r="D115" s="144"/>
      <c r="E115" s="144"/>
    </row>
    <row r="116" spans="1:5">
      <c r="A116" s="144"/>
      <c r="B116" s="144"/>
      <c r="C116" s="144"/>
      <c r="D116" s="144"/>
      <c r="E116" s="144"/>
    </row>
    <row r="117" spans="1:5">
      <c r="A117" s="144"/>
      <c r="B117" s="144"/>
      <c r="C117" s="144"/>
      <c r="D117" s="144"/>
      <c r="E117" s="144"/>
    </row>
    <row r="118" spans="1:5">
      <c r="A118" s="144"/>
      <c r="B118" s="144"/>
      <c r="C118" s="144"/>
      <c r="D118" s="144"/>
      <c r="E118" s="144"/>
    </row>
    <row r="119" spans="1:5">
      <c r="A119" s="144"/>
      <c r="B119" s="144"/>
      <c r="C119" s="144"/>
      <c r="D119" s="144"/>
      <c r="E119" s="144"/>
    </row>
    <row r="120" spans="1:5">
      <c r="A120" s="144"/>
      <c r="B120" s="144"/>
      <c r="C120" s="144"/>
      <c r="D120" s="144"/>
      <c r="E120" s="144"/>
    </row>
    <row r="121" spans="1:5">
      <c r="A121" s="144"/>
      <c r="B121" s="144"/>
      <c r="C121" s="144"/>
      <c r="D121" s="144"/>
      <c r="E121" s="144"/>
    </row>
    <row r="122" spans="1:5">
      <c r="A122" s="144"/>
      <c r="B122" s="144"/>
      <c r="C122" s="144"/>
      <c r="D122" s="144"/>
      <c r="E122" s="144"/>
    </row>
    <row r="123" spans="1:5">
      <c r="A123" s="144"/>
      <c r="B123" s="144"/>
      <c r="C123" s="144"/>
      <c r="D123" s="144"/>
      <c r="E123" s="144"/>
    </row>
    <row r="124" spans="1:5">
      <c r="A124" s="144"/>
      <c r="B124" s="144"/>
      <c r="C124" s="144"/>
      <c r="D124" s="144"/>
      <c r="E124" s="144"/>
    </row>
    <row r="125" spans="1:5">
      <c r="A125" s="144"/>
      <c r="B125" s="144"/>
      <c r="C125" s="144"/>
      <c r="D125" s="144"/>
      <c r="E125" s="144"/>
    </row>
    <row r="126" spans="1:5">
      <c r="A126" s="144"/>
      <c r="B126" s="144"/>
      <c r="C126" s="144"/>
      <c r="D126" s="144"/>
      <c r="E126" s="144"/>
    </row>
    <row r="127" spans="1:5">
      <c r="A127" s="144"/>
      <c r="B127" s="144"/>
      <c r="C127" s="144"/>
      <c r="D127" s="144"/>
      <c r="E127" s="144"/>
    </row>
    <row r="128" spans="1:5">
      <c r="A128" s="144"/>
      <c r="B128" s="144"/>
      <c r="C128" s="144"/>
      <c r="D128" s="144"/>
      <c r="E128" s="144"/>
    </row>
    <row r="129" spans="1:5">
      <c r="A129" s="144"/>
      <c r="B129" s="144"/>
      <c r="C129" s="144"/>
      <c r="D129" s="144"/>
      <c r="E129" s="144"/>
    </row>
    <row r="130" spans="1:5">
      <c r="A130" s="144"/>
      <c r="B130" s="144"/>
      <c r="C130" s="144"/>
      <c r="D130" s="144"/>
      <c r="E130" s="144"/>
    </row>
    <row r="131" spans="1:5">
      <c r="A131" s="144"/>
      <c r="B131" s="144"/>
      <c r="C131" s="144"/>
      <c r="D131" s="144"/>
      <c r="E131" s="144"/>
    </row>
    <row r="132" spans="1:5">
      <c r="A132" s="144"/>
      <c r="B132" s="144"/>
      <c r="C132" s="144"/>
      <c r="D132" s="144"/>
      <c r="E132" s="144"/>
    </row>
    <row r="133" spans="1:5">
      <c r="A133" s="144"/>
      <c r="B133" s="144"/>
      <c r="C133" s="144"/>
      <c r="D133" s="144"/>
      <c r="E133" s="144"/>
    </row>
    <row r="134" spans="1:5">
      <c r="A134" s="144"/>
      <c r="B134" s="144"/>
      <c r="C134" s="144"/>
      <c r="D134" s="144"/>
      <c r="E134" s="144"/>
    </row>
    <row r="135" spans="1:5">
      <c r="A135" s="144"/>
      <c r="B135" s="144"/>
      <c r="C135" s="144"/>
      <c r="D135" s="144"/>
      <c r="E135" s="144"/>
    </row>
    <row r="136" spans="1:5">
      <c r="A136" s="144"/>
      <c r="B136" s="144"/>
      <c r="C136" s="144"/>
      <c r="D136" s="144"/>
      <c r="E136" s="144"/>
    </row>
    <row r="137" spans="1:5">
      <c r="A137" s="144"/>
      <c r="B137" s="144"/>
      <c r="C137" s="144"/>
      <c r="D137" s="144"/>
      <c r="E137" s="144"/>
    </row>
    <row r="138" spans="1:5">
      <c r="A138" s="144"/>
      <c r="B138" s="144"/>
      <c r="C138" s="144"/>
      <c r="D138" s="144"/>
      <c r="E138" s="144"/>
    </row>
    <row r="139" spans="1:5">
      <c r="A139" s="144"/>
      <c r="B139" s="144"/>
      <c r="C139" s="144"/>
      <c r="D139" s="144"/>
      <c r="E139" s="144"/>
    </row>
    <row r="140" spans="1:5">
      <c r="A140" s="144"/>
      <c r="B140" s="144"/>
      <c r="C140" s="144"/>
      <c r="D140" s="144"/>
      <c r="E140" s="144"/>
    </row>
    <row r="141" spans="1:5">
      <c r="A141" s="144"/>
      <c r="B141" s="144"/>
      <c r="C141" s="144"/>
      <c r="D141" s="144"/>
      <c r="E141" s="144"/>
    </row>
    <row r="142" spans="1:5">
      <c r="A142" s="144"/>
      <c r="B142" s="144"/>
      <c r="C142" s="144"/>
      <c r="D142" s="144"/>
      <c r="E142" s="144"/>
    </row>
    <row r="143" spans="1:5">
      <c r="A143" s="144"/>
      <c r="B143" s="144"/>
      <c r="C143" s="144"/>
      <c r="D143" s="144"/>
      <c r="E143" s="144"/>
    </row>
  </sheetData>
  <sheetProtection password="A581" sheet="1" formatCells="0" formatColumns="0" formatRows="0" insertColumns="0" insertRows="0" insertHyperlinks="0" deleteColumns="0" deleteRows="0" selectLockedCells="1" sort="0" autoFilter="0" pivotTables="0"/>
  <mergeCells count="10">
    <mergeCell ref="A1:E1"/>
    <mergeCell ref="A2:E2"/>
    <mergeCell ref="D31:E31"/>
    <mergeCell ref="D32:E32"/>
    <mergeCell ref="D33:E33"/>
    <mergeCell ref="B4:C4"/>
    <mergeCell ref="B5:C5"/>
    <mergeCell ref="B6:C6"/>
    <mergeCell ref="B7:C7"/>
    <mergeCell ref="B10:E1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55.xml><?xml version="1.0" encoding="utf-8"?>
<worksheet xmlns="http://schemas.openxmlformats.org/spreadsheetml/2006/main" xmlns:r="http://schemas.openxmlformats.org/officeDocument/2006/relationships">
  <sheetPr codeName="Sheet29">
    <tabColor rgb="FF00B050"/>
  </sheetPr>
  <dimension ref="A1:E50"/>
  <sheetViews>
    <sheetView topLeftCell="A16" workbookViewId="0">
      <selection activeCell="P24" sqref="P24"/>
    </sheetView>
  </sheetViews>
  <sheetFormatPr defaultRowHeight="12.75"/>
  <cols>
    <col min="1" max="1" width="6.28515625" customWidth="1"/>
    <col min="2" max="2" width="33" customWidth="1"/>
    <col min="3" max="3" width="20.85546875" customWidth="1"/>
    <col min="4" max="4" width="22.5703125" customWidth="1"/>
    <col min="5" max="5" width="15.42578125" customWidth="1"/>
  </cols>
  <sheetData>
    <row r="1" spans="1:5" ht="20.25">
      <c r="A1" s="1307" t="str">
        <f>MASTER!C6</f>
        <v>Jh ckyd`".k fo/kk Hkou jktdh; mPp ek/;fed fo|ky; dkadjksyh ftyk &amp; jktleUn</v>
      </c>
      <c r="B1" s="1307"/>
      <c r="C1" s="1307"/>
      <c r="D1" s="1307"/>
      <c r="E1" s="1307"/>
    </row>
    <row r="2" spans="1:5" ht="20.25">
      <c r="A2" s="1525" t="s">
        <v>1810</v>
      </c>
      <c r="B2" s="1525"/>
      <c r="C2" s="1525"/>
      <c r="D2" s="1525"/>
      <c r="E2" s="1525"/>
    </row>
    <row r="3" spans="1:5" ht="20.25">
      <c r="A3" s="412" t="s">
        <v>2197</v>
      </c>
      <c r="B3" s="412"/>
      <c r="C3" s="412"/>
      <c r="D3" s="412"/>
      <c r="E3" s="412"/>
    </row>
    <row r="4" spans="1:5" ht="20.25">
      <c r="A4" s="412" t="s">
        <v>2198</v>
      </c>
      <c r="B4" s="412"/>
      <c r="C4" s="412"/>
      <c r="D4" s="412"/>
      <c r="E4" s="412"/>
    </row>
    <row r="5" spans="1:5" ht="20.25">
      <c r="A5" s="412" t="s">
        <v>693</v>
      </c>
      <c r="B5" s="412"/>
      <c r="C5" s="412"/>
      <c r="D5" s="412"/>
      <c r="E5" s="412"/>
    </row>
    <row r="6" spans="1:5" ht="20.25">
      <c r="A6" s="412" t="s">
        <v>694</v>
      </c>
      <c r="B6" s="412"/>
      <c r="C6" s="412"/>
      <c r="D6" s="412"/>
      <c r="E6" s="412"/>
    </row>
    <row r="7" spans="1:5" ht="20.25">
      <c r="A7" s="412" t="s">
        <v>695</v>
      </c>
      <c r="B7" s="412"/>
      <c r="C7" s="412"/>
      <c r="D7" s="412"/>
      <c r="E7" s="412"/>
    </row>
    <row r="8" spans="1:5" ht="20.25">
      <c r="A8" s="412" t="s">
        <v>2199</v>
      </c>
      <c r="B8" s="412"/>
      <c r="C8" s="412"/>
      <c r="D8" s="412"/>
      <c r="E8" s="841">
        <v>44239</v>
      </c>
    </row>
    <row r="9" spans="1:5" ht="20.25">
      <c r="A9" s="412" t="s">
        <v>696</v>
      </c>
      <c r="B9" s="412"/>
      <c r="C9" s="412"/>
      <c r="D9" s="412"/>
      <c r="E9" s="412"/>
    </row>
    <row r="10" spans="1:5" ht="20.25">
      <c r="A10" s="412" t="s">
        <v>697</v>
      </c>
      <c r="B10" s="412"/>
      <c r="C10" s="412"/>
      <c r="D10" s="412"/>
      <c r="E10" s="412"/>
    </row>
    <row r="11" spans="1:5" s="144" customFormat="1" ht="20.25">
      <c r="A11" s="412"/>
      <c r="B11" s="412"/>
      <c r="C11" s="604" t="str">
        <f>MASTER!C7</f>
        <v>iz/kkukpk;Z</v>
      </c>
      <c r="D11" s="604"/>
      <c r="E11" s="604"/>
    </row>
    <row r="12" spans="1:5" s="144" customFormat="1" ht="20.25">
      <c r="A12" s="462"/>
      <c r="B12" s="462"/>
      <c r="C12" s="604" t="str">
        <f>MASTER!C8</f>
        <v xml:space="preserve">jktdh; mPp ek/;fed fo|ky; </v>
      </c>
      <c r="D12" s="604"/>
      <c r="E12" s="604"/>
    </row>
    <row r="13" spans="1:5" ht="20.25">
      <c r="A13" s="159"/>
      <c r="B13" s="159"/>
      <c r="C13" s="605" t="str">
        <f>MASTER!C9</f>
        <v>dkadjksyh ftyk &amp; jktleUn</v>
      </c>
      <c r="D13" s="605"/>
      <c r="E13" s="605"/>
    </row>
    <row r="14" spans="1:5" s="144" customFormat="1" ht="42.75" customHeight="1">
      <c r="A14" s="516" t="s">
        <v>698</v>
      </c>
      <c r="B14" s="191" t="s">
        <v>699</v>
      </c>
      <c r="C14" s="191" t="s">
        <v>7</v>
      </c>
      <c r="D14" s="192" t="s">
        <v>700</v>
      </c>
      <c r="E14" s="199"/>
    </row>
    <row r="15" spans="1:5" ht="20.25">
      <c r="A15" s="193" t="s">
        <v>701</v>
      </c>
      <c r="B15" s="193">
        <v>2</v>
      </c>
      <c r="C15" s="193">
        <v>3</v>
      </c>
      <c r="D15" s="193">
        <v>4</v>
      </c>
      <c r="E15" s="193"/>
    </row>
    <row r="16" spans="1:5" ht="32.1" customHeight="1">
      <c r="A16" s="842">
        <v>1</v>
      </c>
      <c r="B16" s="843" t="str">
        <f>MASTER!B13</f>
        <v>Jh izeksn dqekj ikyhoky</v>
      </c>
      <c r="C16" s="844" t="str">
        <f>MASTER!C13</f>
        <v>प्रधानाचार्य</v>
      </c>
      <c r="D16" s="467"/>
      <c r="E16" s="467"/>
    </row>
    <row r="17" spans="1:5" ht="32.1" customHeight="1">
      <c r="A17" s="842">
        <v>2</v>
      </c>
      <c r="B17" s="843" t="str">
        <f>MASTER!B14</f>
        <v>Jh 'kadj yky pkS/kjh</v>
      </c>
      <c r="C17" s="844" t="str">
        <f>MASTER!C14</f>
        <v>व्याख्याता स्कूल(शिक्षा)</v>
      </c>
      <c r="D17" s="467"/>
      <c r="E17" s="467"/>
    </row>
    <row r="18" spans="1:5" ht="32.1" customHeight="1">
      <c r="A18" s="842">
        <v>3</v>
      </c>
      <c r="B18" s="843" t="str">
        <f>MASTER!B15</f>
        <v>Jh ';ke lqUnj lkyoh</v>
      </c>
      <c r="C18" s="844" t="str">
        <f>MASTER!C15</f>
        <v>व्याख्याता स्कूल(शिक्षा)</v>
      </c>
      <c r="D18" s="467"/>
      <c r="E18" s="467"/>
    </row>
    <row r="19" spans="1:5" ht="32.1" customHeight="1">
      <c r="A19" s="842">
        <v>4</v>
      </c>
      <c r="B19" s="843" t="str">
        <f>MASTER!B16</f>
        <v>Jh e/kqlwnu vkpk;Z</v>
      </c>
      <c r="C19" s="844" t="str">
        <f>MASTER!C16</f>
        <v>व्याख्याता स्कूल(शिक्षा)</v>
      </c>
      <c r="D19" s="467"/>
      <c r="E19" s="467"/>
    </row>
    <row r="20" spans="1:5" ht="32.1" customHeight="1">
      <c r="A20" s="842">
        <v>5</v>
      </c>
      <c r="B20" s="843" t="str">
        <f>MASTER!B17</f>
        <v>Jh dSyk'k pUnz lkaphgj</v>
      </c>
      <c r="C20" s="844" t="str">
        <f>MASTER!C17</f>
        <v>वरिष्ठ अध्यापक</v>
      </c>
      <c r="D20" s="467"/>
      <c r="E20" s="467"/>
    </row>
    <row r="21" spans="1:5" ht="32.1" customHeight="1">
      <c r="A21" s="842">
        <v>6</v>
      </c>
      <c r="B21" s="843" t="str">
        <f>MASTER!B18</f>
        <v>Jh Hkxorh yky luk&lt;;</v>
      </c>
      <c r="C21" s="844" t="str">
        <f>MASTER!C18</f>
        <v>सहायक प्रशासनिक अधिकारी</v>
      </c>
      <c r="D21" s="467"/>
      <c r="E21" s="467"/>
    </row>
    <row r="22" spans="1:5" ht="32.1" customHeight="1">
      <c r="A22" s="842">
        <v>7</v>
      </c>
      <c r="B22" s="843" t="str">
        <f>MASTER!B19</f>
        <v>Jherh uhyw f=osnh</v>
      </c>
      <c r="C22" s="844" t="str">
        <f>MASTER!C19</f>
        <v>वरिष्ठ सहायक</v>
      </c>
      <c r="D22" s="467"/>
      <c r="E22" s="467"/>
    </row>
    <row r="23" spans="1:5" ht="32.1" customHeight="1">
      <c r="A23" s="842">
        <v>8</v>
      </c>
      <c r="B23" s="843">
        <f>MASTER!B20</f>
        <v>0</v>
      </c>
      <c r="C23" s="844">
        <f>MASTER!C20</f>
        <v>0</v>
      </c>
      <c r="D23" s="467"/>
      <c r="E23" s="467"/>
    </row>
    <row r="24" spans="1:5" ht="32.1" customHeight="1">
      <c r="A24" s="842">
        <v>9</v>
      </c>
      <c r="B24" s="843">
        <f>MASTER!B21</f>
        <v>0</v>
      </c>
      <c r="C24" s="844">
        <f>MASTER!C21</f>
        <v>0</v>
      </c>
      <c r="D24" s="467"/>
      <c r="E24" s="467"/>
    </row>
    <row r="25" spans="1:5" ht="32.1" customHeight="1">
      <c r="A25" s="842">
        <v>10</v>
      </c>
      <c r="B25" s="843">
        <f>MASTER!B22</f>
        <v>0</v>
      </c>
      <c r="C25" s="844">
        <f>MASTER!C22</f>
        <v>0</v>
      </c>
      <c r="D25" s="467"/>
      <c r="E25" s="467"/>
    </row>
    <row r="26" spans="1:5" ht="32.1" customHeight="1">
      <c r="A26" s="842">
        <v>11</v>
      </c>
      <c r="B26" s="843">
        <f>MASTER!B23</f>
        <v>0</v>
      </c>
      <c r="C26" s="844">
        <f>MASTER!C23</f>
        <v>0</v>
      </c>
      <c r="D26" s="467"/>
      <c r="E26" s="467"/>
    </row>
    <row r="27" spans="1:5" ht="32.1" customHeight="1">
      <c r="A27" s="842">
        <v>12</v>
      </c>
      <c r="B27" s="843">
        <f>MASTER!B24</f>
        <v>0</v>
      </c>
      <c r="C27" s="844">
        <f>MASTER!C24</f>
        <v>0</v>
      </c>
      <c r="D27" s="467"/>
      <c r="E27" s="467"/>
    </row>
    <row r="28" spans="1:5" ht="32.1" customHeight="1">
      <c r="A28" s="842">
        <v>13</v>
      </c>
      <c r="B28" s="843">
        <f>MASTER!B25</f>
        <v>0</v>
      </c>
      <c r="C28" s="844">
        <f>MASTER!C25</f>
        <v>0</v>
      </c>
      <c r="D28" s="467"/>
      <c r="E28" s="467"/>
    </row>
    <row r="29" spans="1:5" ht="32.1" customHeight="1">
      <c r="A29" s="842">
        <v>14</v>
      </c>
      <c r="B29" s="843">
        <f>MASTER!B26</f>
        <v>0</v>
      </c>
      <c r="C29" s="844">
        <f>MASTER!C26</f>
        <v>0</v>
      </c>
      <c r="D29" s="467"/>
      <c r="E29" s="467"/>
    </row>
    <row r="30" spans="1:5" ht="32.1" customHeight="1">
      <c r="A30" s="842">
        <v>15</v>
      </c>
      <c r="B30" s="843">
        <f>MASTER!B27</f>
        <v>0</v>
      </c>
      <c r="C30" s="844">
        <f>MASTER!C27</f>
        <v>0</v>
      </c>
      <c r="D30" s="467"/>
      <c r="E30" s="467"/>
    </row>
    <row r="31" spans="1:5" ht="32.1" customHeight="1">
      <c r="A31" s="842">
        <v>16</v>
      </c>
      <c r="B31" s="843">
        <f>MASTER!B28</f>
        <v>0</v>
      </c>
      <c r="C31" s="844">
        <f>MASTER!C28</f>
        <v>0</v>
      </c>
      <c r="D31" s="467"/>
      <c r="E31" s="467"/>
    </row>
    <row r="32" spans="1:5" ht="32.1" customHeight="1">
      <c r="A32" s="842">
        <v>17</v>
      </c>
      <c r="B32" s="843">
        <f>MASTER!B29</f>
        <v>0</v>
      </c>
      <c r="C32" s="844">
        <f>MASTER!C29</f>
        <v>0</v>
      </c>
      <c r="D32" s="467"/>
      <c r="E32" s="467"/>
    </row>
    <row r="33" spans="1:5" ht="32.1" customHeight="1">
      <c r="A33" s="842">
        <v>18</v>
      </c>
      <c r="B33" s="843">
        <f>MASTER!B30</f>
        <v>0</v>
      </c>
      <c r="C33" s="844">
        <f>MASTER!C30</f>
        <v>0</v>
      </c>
      <c r="D33" s="467"/>
      <c r="E33" s="467"/>
    </row>
    <row r="34" spans="1:5" ht="32.1" customHeight="1">
      <c r="A34" s="842">
        <v>19</v>
      </c>
      <c r="B34" s="843">
        <f>MASTER!B31</f>
        <v>0</v>
      </c>
      <c r="C34" s="844">
        <f>MASTER!C31</f>
        <v>0</v>
      </c>
      <c r="D34" s="467"/>
      <c r="E34" s="467"/>
    </row>
    <row r="35" spans="1:5" ht="32.1" customHeight="1">
      <c r="A35" s="842">
        <v>20</v>
      </c>
      <c r="B35" s="843">
        <f>MASTER!B32</f>
        <v>0</v>
      </c>
      <c r="C35" s="844">
        <f>MASTER!C32</f>
        <v>0</v>
      </c>
      <c r="D35" s="467"/>
      <c r="E35" s="467"/>
    </row>
    <row r="36" spans="1:5" ht="32.1" customHeight="1">
      <c r="A36" s="842">
        <v>21</v>
      </c>
      <c r="B36" s="843">
        <f>MASTER!B33</f>
        <v>0</v>
      </c>
      <c r="C36" s="844">
        <f>MASTER!C33</f>
        <v>0</v>
      </c>
      <c r="D36" s="467"/>
      <c r="E36" s="467"/>
    </row>
    <row r="37" spans="1:5" ht="32.1" customHeight="1">
      <c r="A37" s="842">
        <v>22</v>
      </c>
      <c r="B37" s="843">
        <f>MASTER!B34</f>
        <v>0</v>
      </c>
      <c r="C37" s="844">
        <f>MASTER!C34</f>
        <v>0</v>
      </c>
      <c r="D37" s="467"/>
      <c r="E37" s="467"/>
    </row>
    <row r="38" spans="1:5" ht="32.1" customHeight="1">
      <c r="A38" s="842">
        <v>23</v>
      </c>
      <c r="B38" s="843">
        <f>MASTER!B35</f>
        <v>0</v>
      </c>
      <c r="C38" s="844">
        <f>MASTER!C35</f>
        <v>0</v>
      </c>
      <c r="D38" s="467"/>
      <c r="E38" s="467"/>
    </row>
    <row r="39" spans="1:5" ht="32.1" customHeight="1">
      <c r="A39" s="842">
        <v>24</v>
      </c>
      <c r="B39" s="843">
        <f>MASTER!B36</f>
        <v>0</v>
      </c>
      <c r="C39" s="844">
        <f>MASTER!C36</f>
        <v>0</v>
      </c>
      <c r="D39" s="467"/>
      <c r="E39" s="467"/>
    </row>
    <row r="40" spans="1:5" ht="32.1" customHeight="1">
      <c r="A40" s="842">
        <v>25</v>
      </c>
      <c r="B40" s="843">
        <f>MASTER!B37</f>
        <v>0</v>
      </c>
      <c r="C40" s="844">
        <f>MASTER!C37</f>
        <v>0</v>
      </c>
      <c r="D40" s="467"/>
      <c r="E40" s="467"/>
    </row>
    <row r="41" spans="1:5" ht="32.1" customHeight="1">
      <c r="A41" s="842">
        <v>26</v>
      </c>
      <c r="B41" s="843">
        <f>MASTER!B38</f>
        <v>0</v>
      </c>
      <c r="C41" s="844">
        <f>MASTER!C38</f>
        <v>0</v>
      </c>
      <c r="D41" s="467"/>
      <c r="E41" s="467"/>
    </row>
    <row r="42" spans="1:5" ht="32.1" customHeight="1">
      <c r="A42" s="842">
        <v>27</v>
      </c>
      <c r="B42" s="843">
        <f>MASTER!B39</f>
        <v>0</v>
      </c>
      <c r="C42" s="844">
        <f>MASTER!C39</f>
        <v>0</v>
      </c>
      <c r="D42" s="467"/>
      <c r="E42" s="467"/>
    </row>
    <row r="43" spans="1:5" ht="32.1" customHeight="1">
      <c r="A43" s="842">
        <v>28</v>
      </c>
      <c r="B43" s="843">
        <f>MASTER!B40</f>
        <v>0</v>
      </c>
      <c r="C43" s="844">
        <f>MASTER!C40</f>
        <v>0</v>
      </c>
      <c r="D43" s="467"/>
      <c r="E43" s="467"/>
    </row>
    <row r="44" spans="1:5" ht="32.1" customHeight="1">
      <c r="A44" s="842">
        <v>29</v>
      </c>
      <c r="B44" s="843">
        <f>MASTER!B41</f>
        <v>0</v>
      </c>
      <c r="C44" s="844">
        <f>MASTER!C41</f>
        <v>0</v>
      </c>
      <c r="D44" s="467"/>
      <c r="E44" s="467"/>
    </row>
    <row r="45" spans="1:5" ht="32.1" customHeight="1">
      <c r="A45" s="842">
        <v>30</v>
      </c>
      <c r="B45" s="843">
        <f>MASTER!B42</f>
        <v>0</v>
      </c>
      <c r="C45" s="844">
        <f>MASTER!C42</f>
        <v>0</v>
      </c>
      <c r="D45" s="467"/>
      <c r="E45" s="467"/>
    </row>
    <row r="46" spans="1:5" ht="32.1" customHeight="1">
      <c r="A46" s="842">
        <v>31</v>
      </c>
      <c r="B46" s="843">
        <f>MASTER!B43</f>
        <v>0</v>
      </c>
      <c r="C46" s="844">
        <f>MASTER!C43</f>
        <v>0</v>
      </c>
      <c r="D46" s="467"/>
      <c r="E46" s="467"/>
    </row>
    <row r="47" spans="1:5" ht="32.1" customHeight="1">
      <c r="A47" s="842">
        <v>32</v>
      </c>
      <c r="B47" s="843">
        <f>MASTER!B44</f>
        <v>0</v>
      </c>
      <c r="C47" s="844">
        <f>MASTER!C44</f>
        <v>0</v>
      </c>
      <c r="D47" s="467"/>
      <c r="E47" s="467"/>
    </row>
    <row r="48" spans="1:5" ht="32.1" customHeight="1">
      <c r="A48" s="842">
        <v>33</v>
      </c>
      <c r="B48" s="843">
        <f>MASTER!B45</f>
        <v>0</v>
      </c>
      <c r="C48" s="844">
        <f>MASTER!C45</f>
        <v>0</v>
      </c>
      <c r="D48" s="467"/>
      <c r="E48" s="467"/>
    </row>
    <row r="49" spans="1:5" ht="32.1" customHeight="1">
      <c r="A49" s="842">
        <v>34</v>
      </c>
      <c r="B49" s="843">
        <f>MASTER!B46</f>
        <v>0</v>
      </c>
      <c r="C49" s="844">
        <f>MASTER!C46</f>
        <v>0</v>
      </c>
      <c r="D49" s="467"/>
      <c r="E49" s="467"/>
    </row>
    <row r="50" spans="1:5" ht="32.1" customHeight="1">
      <c r="A50" s="842">
        <v>35</v>
      </c>
      <c r="B50" s="843">
        <f>MASTER!B47</f>
        <v>0</v>
      </c>
      <c r="C50" s="844">
        <f>MASTER!C47</f>
        <v>0</v>
      </c>
      <c r="D50" s="467"/>
      <c r="E50" s="467"/>
    </row>
  </sheetData>
  <sheetProtection password="A581" sheet="1" formatCells="0" formatColumns="0" formatRows="0" insertColumns="0" insertRows="0" insertHyperlinks="0" deleteColumns="0" deleteRows="0" selectLockedCells="1" sort="0" autoFilter="0" pivotTables="0"/>
  <mergeCells count="2">
    <mergeCell ref="A2:E2"/>
    <mergeCell ref="A1:E1"/>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56.xml><?xml version="1.0" encoding="utf-8"?>
<worksheet xmlns="http://schemas.openxmlformats.org/spreadsheetml/2006/main" xmlns:r="http://schemas.openxmlformats.org/officeDocument/2006/relationships">
  <sheetPr codeName="Sheet30">
    <tabColor rgb="FF00B050"/>
  </sheetPr>
  <dimension ref="A1:D46"/>
  <sheetViews>
    <sheetView workbookViewId="0">
      <selection activeCell="P24" sqref="P24"/>
    </sheetView>
  </sheetViews>
  <sheetFormatPr defaultRowHeight="12.75"/>
  <cols>
    <col min="2" max="2" width="32.42578125" customWidth="1"/>
    <col min="3" max="3" width="18.5703125" customWidth="1"/>
    <col min="4" max="4" width="36.28515625" customWidth="1"/>
  </cols>
  <sheetData>
    <row r="1" spans="1:4" ht="20.25">
      <c r="A1" s="1212" t="str">
        <f>MASTER!C6</f>
        <v>Jh ckyd`".k fo/kk Hkou jktdh; mPp ek/;fed fo|ky; dkadjksyh ftyk &amp; jktleUn</v>
      </c>
      <c r="B1" s="1212"/>
      <c r="C1" s="1212"/>
      <c r="D1" s="1212"/>
    </row>
    <row r="2" spans="1:4" ht="20.25">
      <c r="A2" s="1212" t="s">
        <v>702</v>
      </c>
      <c r="B2" s="1212"/>
      <c r="C2" s="1212"/>
      <c r="D2" s="1212"/>
    </row>
    <row r="3" spans="1:4" ht="20.25">
      <c r="A3" s="1527" t="s">
        <v>1807</v>
      </c>
      <c r="B3" s="1527"/>
      <c r="C3" s="1527"/>
      <c r="D3" s="1527"/>
    </row>
    <row r="4" spans="1:4" ht="20.25">
      <c r="A4" s="1528" t="s">
        <v>1808</v>
      </c>
      <c r="B4" s="1528"/>
      <c r="C4" s="1528"/>
      <c r="D4" s="845" t="s">
        <v>1809</v>
      </c>
    </row>
    <row r="5" spans="1:4" ht="20.25">
      <c r="A5" s="1528" t="s">
        <v>703</v>
      </c>
      <c r="B5" s="1528"/>
      <c r="C5" s="1528"/>
      <c r="D5" s="1528"/>
    </row>
    <row r="6" spans="1:4" ht="20.25">
      <c r="A6" s="1528" t="s">
        <v>449</v>
      </c>
      <c r="B6" s="1528"/>
      <c r="C6" s="1528"/>
      <c r="D6" s="1528"/>
    </row>
    <row r="7" spans="1:4" ht="20.25">
      <c r="A7" s="412" t="s">
        <v>704</v>
      </c>
      <c r="B7" s="412"/>
      <c r="C7" s="412"/>
      <c r="D7" s="412"/>
    </row>
    <row r="8" spans="1:4" s="144" customFormat="1" ht="17.100000000000001" customHeight="1">
      <c r="A8" s="462"/>
      <c r="B8" s="462"/>
      <c r="C8" s="1471" t="str">
        <f>MASTER!C7</f>
        <v>iz/kkukpk;Z</v>
      </c>
      <c r="D8" s="1471"/>
    </row>
    <row r="9" spans="1:4" s="144" customFormat="1" ht="17.100000000000001" customHeight="1">
      <c r="A9" s="462"/>
      <c r="B9" s="462"/>
      <c r="C9" s="1471" t="str">
        <f>MASTER!C8</f>
        <v xml:space="preserve">jktdh; mPp ek/;fed fo|ky; </v>
      </c>
      <c r="D9" s="1471"/>
    </row>
    <row r="10" spans="1:4" ht="17.100000000000001" customHeight="1">
      <c r="A10" s="159"/>
      <c r="B10" s="159"/>
      <c r="C10" s="1526" t="str">
        <f>MASTER!C9</f>
        <v>dkadjksyh ftyk &amp; jktleUn</v>
      </c>
      <c r="D10" s="1526"/>
    </row>
    <row r="11" spans="1:4" ht="22.5" customHeight="1">
      <c r="A11" s="191" t="s">
        <v>698</v>
      </c>
      <c r="B11" s="191" t="s">
        <v>699</v>
      </c>
      <c r="C11" s="191" t="s">
        <v>7</v>
      </c>
      <c r="D11" s="464" t="s">
        <v>705</v>
      </c>
    </row>
    <row r="12" spans="1:4" ht="17.100000000000001" customHeight="1">
      <c r="A12" s="745">
        <v>1</v>
      </c>
      <c r="B12" s="846" t="str">
        <f>MASTER!B13</f>
        <v>Jh izeksn dqekj ikyhoky</v>
      </c>
      <c r="C12" s="847" t="str">
        <f>MASTER!C13</f>
        <v>प्रधानाचार्य</v>
      </c>
      <c r="D12" s="193"/>
    </row>
    <row r="13" spans="1:4" ht="17.100000000000001" customHeight="1">
      <c r="A13" s="745">
        <v>2</v>
      </c>
      <c r="B13" s="846" t="str">
        <f>MASTER!B14</f>
        <v>Jh 'kadj yky pkS/kjh</v>
      </c>
      <c r="C13" s="847" t="str">
        <f>MASTER!C14</f>
        <v>व्याख्याता स्कूल(शिक्षा)</v>
      </c>
      <c r="D13" s="467"/>
    </row>
    <row r="14" spans="1:4" ht="17.100000000000001" customHeight="1">
      <c r="A14" s="745">
        <v>3</v>
      </c>
      <c r="B14" s="846" t="str">
        <f>MASTER!B15</f>
        <v>Jh ';ke lqUnj lkyoh</v>
      </c>
      <c r="C14" s="847" t="str">
        <f>MASTER!C15</f>
        <v>व्याख्याता स्कूल(शिक्षा)</v>
      </c>
      <c r="D14" s="467"/>
    </row>
    <row r="15" spans="1:4" ht="17.100000000000001" customHeight="1">
      <c r="A15" s="745">
        <v>4</v>
      </c>
      <c r="B15" s="846" t="str">
        <f>MASTER!B16</f>
        <v>Jh e/kqlwnu vkpk;Z</v>
      </c>
      <c r="C15" s="847" t="str">
        <f>MASTER!C16</f>
        <v>व्याख्याता स्कूल(शिक्षा)</v>
      </c>
      <c r="D15" s="467"/>
    </row>
    <row r="16" spans="1:4" ht="17.100000000000001" customHeight="1">
      <c r="A16" s="745">
        <v>5</v>
      </c>
      <c r="B16" s="846" t="str">
        <f>MASTER!B17</f>
        <v>Jh dSyk'k pUnz lkaphgj</v>
      </c>
      <c r="C16" s="847" t="str">
        <f>MASTER!C17</f>
        <v>वरिष्ठ अध्यापक</v>
      </c>
      <c r="D16" s="467"/>
    </row>
    <row r="17" spans="1:4" ht="17.100000000000001" customHeight="1">
      <c r="A17" s="745">
        <v>6</v>
      </c>
      <c r="B17" s="846" t="str">
        <f>MASTER!B18</f>
        <v>Jh Hkxorh yky luk&lt;;</v>
      </c>
      <c r="C17" s="847" t="str">
        <f>MASTER!C18</f>
        <v>सहायक प्रशासनिक अधिकारी</v>
      </c>
      <c r="D17" s="467"/>
    </row>
    <row r="18" spans="1:4" ht="17.100000000000001" customHeight="1">
      <c r="A18" s="745">
        <v>7</v>
      </c>
      <c r="B18" s="846" t="str">
        <f>MASTER!B19</f>
        <v>Jherh uhyw f=osnh</v>
      </c>
      <c r="C18" s="847" t="str">
        <f>MASTER!C19</f>
        <v>वरिष्ठ सहायक</v>
      </c>
      <c r="D18" s="467"/>
    </row>
    <row r="19" spans="1:4" ht="17.100000000000001" customHeight="1">
      <c r="A19" s="745">
        <v>8</v>
      </c>
      <c r="B19" s="846">
        <f>MASTER!B20</f>
        <v>0</v>
      </c>
      <c r="C19" s="847">
        <f>MASTER!C20</f>
        <v>0</v>
      </c>
      <c r="D19" s="467"/>
    </row>
    <row r="20" spans="1:4" ht="17.100000000000001" customHeight="1">
      <c r="A20" s="745">
        <v>9</v>
      </c>
      <c r="B20" s="846">
        <f>MASTER!B21</f>
        <v>0</v>
      </c>
      <c r="C20" s="847">
        <f>MASTER!C21</f>
        <v>0</v>
      </c>
      <c r="D20" s="467"/>
    </row>
    <row r="21" spans="1:4" ht="17.100000000000001" customHeight="1">
      <c r="A21" s="745">
        <v>10</v>
      </c>
      <c r="B21" s="846">
        <f>MASTER!B22</f>
        <v>0</v>
      </c>
      <c r="C21" s="847">
        <f>MASTER!C22</f>
        <v>0</v>
      </c>
      <c r="D21" s="467"/>
    </row>
    <row r="22" spans="1:4" ht="17.100000000000001" customHeight="1">
      <c r="A22" s="745">
        <v>11</v>
      </c>
      <c r="B22" s="846">
        <f>MASTER!B23</f>
        <v>0</v>
      </c>
      <c r="C22" s="847">
        <f>MASTER!C23</f>
        <v>0</v>
      </c>
      <c r="D22" s="467"/>
    </row>
    <row r="23" spans="1:4" ht="17.100000000000001" customHeight="1">
      <c r="A23" s="745">
        <v>12</v>
      </c>
      <c r="B23" s="846">
        <f>MASTER!B24</f>
        <v>0</v>
      </c>
      <c r="C23" s="847">
        <f>MASTER!C24</f>
        <v>0</v>
      </c>
      <c r="D23" s="467"/>
    </row>
    <row r="24" spans="1:4" ht="17.100000000000001" customHeight="1">
      <c r="A24" s="745">
        <v>13</v>
      </c>
      <c r="B24" s="846">
        <f>MASTER!B25</f>
        <v>0</v>
      </c>
      <c r="C24" s="847">
        <f>MASTER!C25</f>
        <v>0</v>
      </c>
      <c r="D24" s="467"/>
    </row>
    <row r="25" spans="1:4" ht="17.100000000000001" customHeight="1">
      <c r="A25" s="745">
        <v>14</v>
      </c>
      <c r="B25" s="846">
        <f>MASTER!B26</f>
        <v>0</v>
      </c>
      <c r="C25" s="847">
        <f>MASTER!C26</f>
        <v>0</v>
      </c>
      <c r="D25" s="467"/>
    </row>
    <row r="26" spans="1:4" ht="17.100000000000001" customHeight="1">
      <c r="A26" s="745">
        <v>15</v>
      </c>
      <c r="B26" s="846">
        <f>MASTER!B27</f>
        <v>0</v>
      </c>
      <c r="C26" s="847">
        <f>MASTER!C27</f>
        <v>0</v>
      </c>
      <c r="D26" s="467"/>
    </row>
    <row r="27" spans="1:4" ht="17.100000000000001" customHeight="1">
      <c r="A27" s="745">
        <v>16</v>
      </c>
      <c r="B27" s="846">
        <f>MASTER!B28</f>
        <v>0</v>
      </c>
      <c r="C27" s="847">
        <f>MASTER!C28</f>
        <v>0</v>
      </c>
      <c r="D27" s="467"/>
    </row>
    <row r="28" spans="1:4" ht="17.100000000000001" customHeight="1">
      <c r="A28" s="745">
        <v>17</v>
      </c>
      <c r="B28" s="846">
        <f>MASTER!B29</f>
        <v>0</v>
      </c>
      <c r="C28" s="847">
        <f>MASTER!C29</f>
        <v>0</v>
      </c>
      <c r="D28" s="467"/>
    </row>
    <row r="29" spans="1:4" ht="17.100000000000001" customHeight="1">
      <c r="A29" s="745">
        <v>18</v>
      </c>
      <c r="B29" s="846">
        <f>MASTER!B30</f>
        <v>0</v>
      </c>
      <c r="C29" s="847">
        <f>MASTER!C30</f>
        <v>0</v>
      </c>
      <c r="D29" s="467"/>
    </row>
    <row r="30" spans="1:4" ht="17.100000000000001" customHeight="1">
      <c r="A30" s="745">
        <v>19</v>
      </c>
      <c r="B30" s="846">
        <f>MASTER!B31</f>
        <v>0</v>
      </c>
      <c r="C30" s="847">
        <f>MASTER!C31</f>
        <v>0</v>
      </c>
      <c r="D30" s="467"/>
    </row>
    <row r="31" spans="1:4" ht="17.100000000000001" customHeight="1">
      <c r="A31" s="745">
        <v>20</v>
      </c>
      <c r="B31" s="846">
        <f>MASTER!B32</f>
        <v>0</v>
      </c>
      <c r="C31" s="847">
        <f>MASTER!C32</f>
        <v>0</v>
      </c>
      <c r="D31" s="467"/>
    </row>
    <row r="32" spans="1:4" ht="17.100000000000001" customHeight="1">
      <c r="A32" s="745">
        <v>21</v>
      </c>
      <c r="B32" s="846">
        <f>MASTER!B33</f>
        <v>0</v>
      </c>
      <c r="C32" s="847">
        <f>MASTER!C33</f>
        <v>0</v>
      </c>
      <c r="D32" s="467"/>
    </row>
    <row r="33" spans="1:4" ht="17.100000000000001" customHeight="1">
      <c r="A33" s="745">
        <v>22</v>
      </c>
      <c r="B33" s="846">
        <f>MASTER!B34</f>
        <v>0</v>
      </c>
      <c r="C33" s="847">
        <f>MASTER!C34</f>
        <v>0</v>
      </c>
      <c r="D33" s="467"/>
    </row>
    <row r="34" spans="1:4" ht="17.100000000000001" customHeight="1">
      <c r="A34" s="745">
        <v>23</v>
      </c>
      <c r="B34" s="846">
        <f>MASTER!B35</f>
        <v>0</v>
      </c>
      <c r="C34" s="847">
        <f>MASTER!C35</f>
        <v>0</v>
      </c>
      <c r="D34" s="467"/>
    </row>
    <row r="35" spans="1:4" ht="17.100000000000001" customHeight="1">
      <c r="A35" s="745">
        <v>24</v>
      </c>
      <c r="B35" s="846">
        <f>MASTER!B36</f>
        <v>0</v>
      </c>
      <c r="C35" s="847">
        <f>MASTER!C36</f>
        <v>0</v>
      </c>
      <c r="D35" s="467"/>
    </row>
    <row r="36" spans="1:4" ht="17.100000000000001" customHeight="1">
      <c r="A36" s="745">
        <v>25</v>
      </c>
      <c r="B36" s="846">
        <f>MASTER!B37</f>
        <v>0</v>
      </c>
      <c r="C36" s="847">
        <f>MASTER!C37</f>
        <v>0</v>
      </c>
      <c r="D36" s="467"/>
    </row>
    <row r="37" spans="1:4" ht="17.100000000000001" customHeight="1">
      <c r="A37" s="745">
        <v>26</v>
      </c>
      <c r="B37" s="846">
        <f>MASTER!B38</f>
        <v>0</v>
      </c>
      <c r="C37" s="847">
        <f>MASTER!C38</f>
        <v>0</v>
      </c>
      <c r="D37" s="467"/>
    </row>
    <row r="38" spans="1:4" ht="17.100000000000001" customHeight="1">
      <c r="A38" s="745">
        <v>27</v>
      </c>
      <c r="B38" s="846">
        <f>MASTER!B39</f>
        <v>0</v>
      </c>
      <c r="C38" s="847">
        <f>MASTER!C39</f>
        <v>0</v>
      </c>
      <c r="D38" s="467"/>
    </row>
    <row r="39" spans="1:4" ht="17.100000000000001" customHeight="1">
      <c r="A39" s="745">
        <v>28</v>
      </c>
      <c r="B39" s="846">
        <f>MASTER!B40</f>
        <v>0</v>
      </c>
      <c r="C39" s="847">
        <f>MASTER!C40</f>
        <v>0</v>
      </c>
      <c r="D39" s="467"/>
    </row>
    <row r="40" spans="1:4" ht="17.100000000000001" customHeight="1">
      <c r="A40" s="745">
        <v>29</v>
      </c>
      <c r="B40" s="846">
        <f>MASTER!B41</f>
        <v>0</v>
      </c>
      <c r="C40" s="847">
        <f>MASTER!C41</f>
        <v>0</v>
      </c>
      <c r="D40" s="467"/>
    </row>
    <row r="41" spans="1:4" ht="17.100000000000001" customHeight="1">
      <c r="A41" s="745">
        <v>30</v>
      </c>
      <c r="B41" s="846">
        <f>MASTER!B42</f>
        <v>0</v>
      </c>
      <c r="C41" s="847">
        <f>MASTER!C42</f>
        <v>0</v>
      </c>
      <c r="D41" s="467"/>
    </row>
    <row r="42" spans="1:4" ht="17.100000000000001" customHeight="1">
      <c r="A42" s="745">
        <v>31</v>
      </c>
      <c r="B42" s="846">
        <f>MASTER!B43</f>
        <v>0</v>
      </c>
      <c r="C42" s="847">
        <f>MASTER!C43</f>
        <v>0</v>
      </c>
      <c r="D42" s="467"/>
    </row>
    <row r="43" spans="1:4" ht="17.100000000000001" customHeight="1">
      <c r="A43" s="745">
        <v>32</v>
      </c>
      <c r="B43" s="846">
        <f>MASTER!B44</f>
        <v>0</v>
      </c>
      <c r="C43" s="847">
        <f>MASTER!C44</f>
        <v>0</v>
      </c>
      <c r="D43" s="467"/>
    </row>
    <row r="44" spans="1:4" ht="17.100000000000001" customHeight="1">
      <c r="A44" s="745">
        <v>33</v>
      </c>
      <c r="B44" s="846">
        <f>MASTER!B45</f>
        <v>0</v>
      </c>
      <c r="C44" s="847">
        <f>MASTER!C45</f>
        <v>0</v>
      </c>
      <c r="D44" s="467"/>
    </row>
    <row r="45" spans="1:4" ht="17.100000000000001" customHeight="1">
      <c r="A45" s="745">
        <v>34</v>
      </c>
      <c r="B45" s="846">
        <f>MASTER!B46</f>
        <v>0</v>
      </c>
      <c r="C45" s="847">
        <f>MASTER!C46</f>
        <v>0</v>
      </c>
      <c r="D45" s="467"/>
    </row>
    <row r="46" spans="1:4" ht="17.100000000000001" customHeight="1">
      <c r="A46" s="745">
        <v>35</v>
      </c>
      <c r="B46" s="846">
        <f>MASTER!B47</f>
        <v>0</v>
      </c>
      <c r="C46" s="847">
        <f>MASTER!C47</f>
        <v>0</v>
      </c>
      <c r="D46" s="467"/>
    </row>
  </sheetData>
  <sheetProtection password="A581" sheet="1" formatCells="0" formatColumns="0" formatRows="0" insertColumns="0" insertRows="0" insertHyperlinks="0" deleteColumns="0" deleteRows="0" selectLockedCells="1" sort="0" autoFilter="0" pivotTables="0"/>
  <mergeCells count="9">
    <mergeCell ref="C8:D8"/>
    <mergeCell ref="C9:D9"/>
    <mergeCell ref="C10:D10"/>
    <mergeCell ref="A1:D1"/>
    <mergeCell ref="A2:D2"/>
    <mergeCell ref="A3:D3"/>
    <mergeCell ref="A5:D5"/>
    <mergeCell ref="A6:D6"/>
    <mergeCell ref="A4:C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57.xml><?xml version="1.0" encoding="utf-8"?>
<worksheet xmlns="http://schemas.openxmlformats.org/spreadsheetml/2006/main" xmlns:r="http://schemas.openxmlformats.org/officeDocument/2006/relationships">
  <sheetPr codeName="Sheet37">
    <tabColor rgb="FF00B050"/>
  </sheetPr>
  <dimension ref="A1:K29"/>
  <sheetViews>
    <sheetView workbookViewId="0">
      <selection activeCell="A3" sqref="A3:K3"/>
    </sheetView>
  </sheetViews>
  <sheetFormatPr defaultRowHeight="12.75"/>
  <cols>
    <col min="1" max="1" width="10.42578125" customWidth="1"/>
    <col min="2" max="2" width="22" customWidth="1"/>
    <col min="3" max="3" width="9.5703125" customWidth="1"/>
    <col min="4" max="4" width="6.85546875" customWidth="1"/>
    <col min="5" max="5" width="9.140625" customWidth="1"/>
    <col min="6" max="6" width="3.85546875" customWidth="1"/>
    <col min="7" max="7" width="6.7109375" customWidth="1"/>
    <col min="8" max="8" width="6.85546875" customWidth="1"/>
    <col min="9" max="9" width="8.140625" customWidth="1"/>
    <col min="10" max="10" width="8.28515625" customWidth="1"/>
    <col min="11" max="11" width="8.7109375" customWidth="1"/>
  </cols>
  <sheetData>
    <row r="1" spans="1:11" ht="15">
      <c r="A1" s="1532" t="s">
        <v>31</v>
      </c>
      <c r="B1" s="1532"/>
      <c r="C1" s="1532"/>
      <c r="D1" s="1532"/>
      <c r="E1" s="1532"/>
      <c r="F1" s="1532"/>
      <c r="G1" s="1532"/>
      <c r="H1" s="1532"/>
      <c r="I1" s="1532"/>
      <c r="J1" s="1532"/>
      <c r="K1" s="1532"/>
    </row>
    <row r="2" spans="1:11" ht="20.25">
      <c r="A2" s="1533" t="str">
        <f>MASTER!C6</f>
        <v>Jh ckyd`".k fo/kk Hkou jktdh; mPp ek/;fed fo|ky; dkadjksyh ftyk &amp; jktleUn</v>
      </c>
      <c r="B2" s="1533"/>
      <c r="C2" s="1533"/>
      <c r="D2" s="1533"/>
      <c r="E2" s="1533"/>
      <c r="F2" s="1533"/>
      <c r="G2" s="1533"/>
      <c r="H2" s="1533"/>
      <c r="I2" s="1533"/>
      <c r="J2" s="1533"/>
      <c r="K2" s="1533"/>
    </row>
    <row r="3" spans="1:11" ht="25.5">
      <c r="A3" s="1534" t="s">
        <v>1804</v>
      </c>
      <c r="B3" s="1534"/>
      <c r="C3" s="1534"/>
      <c r="D3" s="1534"/>
      <c r="E3" s="1534"/>
      <c r="F3" s="1534"/>
      <c r="G3" s="1534"/>
      <c r="H3" s="1534"/>
      <c r="I3" s="1534"/>
      <c r="J3" s="1534"/>
      <c r="K3" s="1534"/>
    </row>
    <row r="4" spans="1:11" ht="18.75">
      <c r="A4" s="1535" t="s">
        <v>748</v>
      </c>
      <c r="B4" s="1535" t="s">
        <v>749</v>
      </c>
      <c r="C4" s="1536" t="s">
        <v>750</v>
      </c>
      <c r="D4" s="1536"/>
      <c r="E4" s="1536"/>
      <c r="F4" s="1536"/>
      <c r="G4" s="1536"/>
      <c r="H4" s="1536"/>
      <c r="I4" s="207"/>
      <c r="J4" s="1537" t="s">
        <v>751</v>
      </c>
      <c r="K4" s="1537" t="s">
        <v>752</v>
      </c>
    </row>
    <row r="5" spans="1:11" ht="49.5" customHeight="1">
      <c r="A5" s="1535"/>
      <c r="B5" s="1535"/>
      <c r="C5" s="208" t="s">
        <v>753</v>
      </c>
      <c r="D5" s="209" t="s">
        <v>754</v>
      </c>
      <c r="E5" s="208" t="s">
        <v>755</v>
      </c>
      <c r="F5" s="210" t="s">
        <v>756</v>
      </c>
      <c r="G5" s="515" t="s">
        <v>1802</v>
      </c>
      <c r="H5" s="211" t="s">
        <v>1803</v>
      </c>
      <c r="I5" s="212" t="s">
        <v>40</v>
      </c>
      <c r="J5" s="1537"/>
      <c r="K5" s="1537"/>
    </row>
    <row r="6" spans="1:11" ht="26.25">
      <c r="A6" s="1529" t="s">
        <v>757</v>
      </c>
      <c r="B6" s="213" t="s">
        <v>758</v>
      </c>
      <c r="C6" s="214">
        <v>300</v>
      </c>
      <c r="D6" s="214">
        <v>0</v>
      </c>
      <c r="E6" s="214">
        <v>100</v>
      </c>
      <c r="F6" s="214">
        <v>5</v>
      </c>
      <c r="G6" s="214">
        <v>10</v>
      </c>
      <c r="H6" s="848">
        <v>30</v>
      </c>
      <c r="I6" s="214">
        <f>C6+D6+E6+F6+G6+H6</f>
        <v>445</v>
      </c>
      <c r="J6" s="848">
        <v>300</v>
      </c>
      <c r="K6" s="214">
        <f>I6+J6</f>
        <v>745</v>
      </c>
    </row>
    <row r="7" spans="1:11" ht="26.25">
      <c r="A7" s="1529"/>
      <c r="B7" s="213" t="s">
        <v>759</v>
      </c>
      <c r="C7" s="214">
        <v>300</v>
      </c>
      <c r="D7" s="214">
        <v>0</v>
      </c>
      <c r="E7" s="214">
        <v>100</v>
      </c>
      <c r="F7" s="214">
        <v>5</v>
      </c>
      <c r="G7" s="214">
        <v>5</v>
      </c>
      <c r="H7" s="848">
        <f>H6</f>
        <v>30</v>
      </c>
      <c r="I7" s="214">
        <f t="shared" ref="I7:I21" si="0">C7+D7+E7+F7+G7+H7</f>
        <v>440</v>
      </c>
      <c r="J7" s="848">
        <v>300</v>
      </c>
      <c r="K7" s="214">
        <f t="shared" ref="K7:K21" si="1">I7+J7</f>
        <v>740</v>
      </c>
    </row>
    <row r="8" spans="1:11" ht="26.25">
      <c r="A8" s="1529"/>
      <c r="B8" s="213" t="s">
        <v>760</v>
      </c>
      <c r="C8" s="214">
        <v>150</v>
      </c>
      <c r="D8" s="214">
        <v>0</v>
      </c>
      <c r="E8" s="214">
        <v>100</v>
      </c>
      <c r="F8" s="214">
        <v>5</v>
      </c>
      <c r="G8" s="214">
        <v>10</v>
      </c>
      <c r="H8" s="848">
        <f>H7</f>
        <v>30</v>
      </c>
      <c r="I8" s="214">
        <f t="shared" si="0"/>
        <v>295</v>
      </c>
      <c r="J8" s="848">
        <v>300</v>
      </c>
      <c r="K8" s="214">
        <f t="shared" si="1"/>
        <v>595</v>
      </c>
    </row>
    <row r="9" spans="1:11" ht="26.25">
      <c r="A9" s="1529"/>
      <c r="B9" s="213" t="s">
        <v>761</v>
      </c>
      <c r="C9" s="214">
        <v>150</v>
      </c>
      <c r="D9" s="214">
        <v>0</v>
      </c>
      <c r="E9" s="214">
        <v>100</v>
      </c>
      <c r="F9" s="214">
        <v>5</v>
      </c>
      <c r="G9" s="214">
        <v>5</v>
      </c>
      <c r="H9" s="848">
        <f t="shared" ref="H9:H21" si="2">H8</f>
        <v>30</v>
      </c>
      <c r="I9" s="214">
        <f t="shared" si="0"/>
        <v>290</v>
      </c>
      <c r="J9" s="848">
        <v>300</v>
      </c>
      <c r="K9" s="214">
        <f t="shared" si="1"/>
        <v>590</v>
      </c>
    </row>
    <row r="10" spans="1:11" ht="26.25">
      <c r="A10" s="1530" t="s">
        <v>762</v>
      </c>
      <c r="B10" s="213" t="s">
        <v>758</v>
      </c>
      <c r="C10" s="214">
        <v>300</v>
      </c>
      <c r="D10" s="214">
        <v>0</v>
      </c>
      <c r="E10" s="214">
        <v>0</v>
      </c>
      <c r="F10" s="214">
        <v>5</v>
      </c>
      <c r="G10" s="214">
        <v>10</v>
      </c>
      <c r="H10" s="848">
        <f t="shared" si="2"/>
        <v>30</v>
      </c>
      <c r="I10" s="214">
        <f t="shared" si="0"/>
        <v>345</v>
      </c>
      <c r="J10" s="848">
        <v>300</v>
      </c>
      <c r="K10" s="214">
        <f t="shared" si="1"/>
        <v>645</v>
      </c>
    </row>
    <row r="11" spans="1:11" ht="26.25">
      <c r="A11" s="1530"/>
      <c r="B11" s="213" t="s">
        <v>759</v>
      </c>
      <c r="C11" s="214">
        <v>300</v>
      </c>
      <c r="D11" s="214">
        <v>0</v>
      </c>
      <c r="E11" s="214">
        <v>0</v>
      </c>
      <c r="F11" s="214">
        <v>5</v>
      </c>
      <c r="G11" s="214">
        <v>5</v>
      </c>
      <c r="H11" s="848">
        <f t="shared" si="2"/>
        <v>30</v>
      </c>
      <c r="I11" s="214">
        <f t="shared" si="0"/>
        <v>340</v>
      </c>
      <c r="J11" s="848">
        <v>300</v>
      </c>
      <c r="K11" s="214">
        <f t="shared" si="1"/>
        <v>640</v>
      </c>
    </row>
    <row r="12" spans="1:11" ht="26.25">
      <c r="A12" s="1530"/>
      <c r="B12" s="213" t="s">
        <v>760</v>
      </c>
      <c r="C12" s="214">
        <v>150</v>
      </c>
      <c r="D12" s="214">
        <v>0</v>
      </c>
      <c r="E12" s="214">
        <v>0</v>
      </c>
      <c r="F12" s="214">
        <v>5</v>
      </c>
      <c r="G12" s="214">
        <v>10</v>
      </c>
      <c r="H12" s="848">
        <f t="shared" si="2"/>
        <v>30</v>
      </c>
      <c r="I12" s="214">
        <f t="shared" si="0"/>
        <v>195</v>
      </c>
      <c r="J12" s="848">
        <v>300</v>
      </c>
      <c r="K12" s="214">
        <f t="shared" si="1"/>
        <v>495</v>
      </c>
    </row>
    <row r="13" spans="1:11" ht="26.25">
      <c r="A13" s="1530"/>
      <c r="B13" s="213" t="s">
        <v>761</v>
      </c>
      <c r="C13" s="214">
        <v>150</v>
      </c>
      <c r="D13" s="214">
        <v>0</v>
      </c>
      <c r="E13" s="214">
        <v>0</v>
      </c>
      <c r="F13" s="214">
        <v>5</v>
      </c>
      <c r="G13" s="214">
        <v>5</v>
      </c>
      <c r="H13" s="848">
        <f t="shared" si="2"/>
        <v>30</v>
      </c>
      <c r="I13" s="214">
        <f t="shared" si="0"/>
        <v>190</v>
      </c>
      <c r="J13" s="848">
        <v>300</v>
      </c>
      <c r="K13" s="214">
        <f t="shared" si="1"/>
        <v>490</v>
      </c>
    </row>
    <row r="14" spans="1:11" ht="26.25">
      <c r="A14" s="1529" t="s">
        <v>763</v>
      </c>
      <c r="B14" s="213" t="s">
        <v>758</v>
      </c>
      <c r="C14" s="214">
        <v>300</v>
      </c>
      <c r="D14" s="214">
        <v>0</v>
      </c>
      <c r="E14" s="214">
        <v>100</v>
      </c>
      <c r="F14" s="214">
        <v>5</v>
      </c>
      <c r="G14" s="214">
        <v>10</v>
      </c>
      <c r="H14" s="848">
        <f t="shared" si="2"/>
        <v>30</v>
      </c>
      <c r="I14" s="214">
        <f>C14+D14+E14+F14+G14+H14</f>
        <v>445</v>
      </c>
      <c r="J14" s="848">
        <v>300</v>
      </c>
      <c r="K14" s="214">
        <f>I14+J14</f>
        <v>745</v>
      </c>
    </row>
    <row r="15" spans="1:11" ht="26.25">
      <c r="A15" s="1529"/>
      <c r="B15" s="213" t="s">
        <v>759</v>
      </c>
      <c r="C15" s="214">
        <v>300</v>
      </c>
      <c r="D15" s="214">
        <v>0</v>
      </c>
      <c r="E15" s="214">
        <v>100</v>
      </c>
      <c r="F15" s="214">
        <v>5</v>
      </c>
      <c r="G15" s="214">
        <v>5</v>
      </c>
      <c r="H15" s="848">
        <f t="shared" si="2"/>
        <v>30</v>
      </c>
      <c r="I15" s="214">
        <f>C15+D15+E15+F15+G15+H15</f>
        <v>440</v>
      </c>
      <c r="J15" s="848">
        <v>300</v>
      </c>
      <c r="K15" s="214">
        <f>I15+J15</f>
        <v>740</v>
      </c>
    </row>
    <row r="16" spans="1:11" ht="26.25">
      <c r="A16" s="1529"/>
      <c r="B16" s="213" t="s">
        <v>760</v>
      </c>
      <c r="C16" s="214">
        <v>150</v>
      </c>
      <c r="D16" s="214">
        <v>0</v>
      </c>
      <c r="E16" s="214">
        <v>100</v>
      </c>
      <c r="F16" s="214">
        <v>5</v>
      </c>
      <c r="G16" s="214">
        <v>10</v>
      </c>
      <c r="H16" s="848">
        <f t="shared" si="2"/>
        <v>30</v>
      </c>
      <c r="I16" s="214">
        <f>C16+D16+E16+F16+G16+H16</f>
        <v>295</v>
      </c>
      <c r="J16" s="848">
        <v>300</v>
      </c>
      <c r="K16" s="214">
        <f>I16+J16</f>
        <v>595</v>
      </c>
    </row>
    <row r="17" spans="1:11" ht="26.25">
      <c r="A17" s="1529"/>
      <c r="B17" s="213" t="s">
        <v>761</v>
      </c>
      <c r="C17" s="214">
        <v>150</v>
      </c>
      <c r="D17" s="214">
        <v>0</v>
      </c>
      <c r="E17" s="214">
        <v>100</v>
      </c>
      <c r="F17" s="214">
        <v>5</v>
      </c>
      <c r="G17" s="214">
        <v>5</v>
      </c>
      <c r="H17" s="848">
        <f t="shared" si="2"/>
        <v>30</v>
      </c>
      <c r="I17" s="214">
        <f>C17+D17+E17+F17+G17+H17</f>
        <v>290</v>
      </c>
      <c r="J17" s="848">
        <v>300</v>
      </c>
      <c r="K17" s="214">
        <f>I17+J17</f>
        <v>590</v>
      </c>
    </row>
    <row r="18" spans="1:11" ht="26.25">
      <c r="A18" s="1530" t="s">
        <v>764</v>
      </c>
      <c r="B18" s="213" t="s">
        <v>758</v>
      </c>
      <c r="C18" s="214">
        <v>200</v>
      </c>
      <c r="D18" s="214">
        <v>50</v>
      </c>
      <c r="E18" s="214">
        <v>0</v>
      </c>
      <c r="F18" s="214">
        <v>5</v>
      </c>
      <c r="G18" s="214">
        <v>10</v>
      </c>
      <c r="H18" s="848">
        <f t="shared" si="2"/>
        <v>30</v>
      </c>
      <c r="I18" s="214">
        <f t="shared" si="0"/>
        <v>295</v>
      </c>
      <c r="J18" s="848">
        <v>300</v>
      </c>
      <c r="K18" s="214">
        <f t="shared" si="1"/>
        <v>595</v>
      </c>
    </row>
    <row r="19" spans="1:11" ht="26.25">
      <c r="A19" s="1530"/>
      <c r="B19" s="213" t="s">
        <v>759</v>
      </c>
      <c r="C19" s="214">
        <v>200</v>
      </c>
      <c r="D19" s="214">
        <v>50</v>
      </c>
      <c r="E19" s="214">
        <v>0</v>
      </c>
      <c r="F19" s="214">
        <v>5</v>
      </c>
      <c r="G19" s="214">
        <v>5</v>
      </c>
      <c r="H19" s="848">
        <f t="shared" si="2"/>
        <v>30</v>
      </c>
      <c r="I19" s="214">
        <f t="shared" si="0"/>
        <v>290</v>
      </c>
      <c r="J19" s="848">
        <v>300</v>
      </c>
      <c r="K19" s="214">
        <f t="shared" si="1"/>
        <v>590</v>
      </c>
    </row>
    <row r="20" spans="1:11" ht="26.25">
      <c r="A20" s="1530"/>
      <c r="B20" s="213" t="s">
        <v>760</v>
      </c>
      <c r="C20" s="214">
        <v>100</v>
      </c>
      <c r="D20" s="214">
        <v>50</v>
      </c>
      <c r="E20" s="214">
        <v>0</v>
      </c>
      <c r="F20" s="214">
        <v>5</v>
      </c>
      <c r="G20" s="214">
        <v>10</v>
      </c>
      <c r="H20" s="848">
        <f t="shared" si="2"/>
        <v>30</v>
      </c>
      <c r="I20" s="214">
        <f t="shared" si="0"/>
        <v>195</v>
      </c>
      <c r="J20" s="848">
        <v>300</v>
      </c>
      <c r="K20" s="214">
        <f t="shared" si="1"/>
        <v>495</v>
      </c>
    </row>
    <row r="21" spans="1:11" ht="26.25">
      <c r="A21" s="1530"/>
      <c r="B21" s="213" t="s">
        <v>761</v>
      </c>
      <c r="C21" s="214">
        <v>100</v>
      </c>
      <c r="D21" s="214">
        <v>50</v>
      </c>
      <c r="E21" s="214">
        <v>0</v>
      </c>
      <c r="F21" s="214">
        <v>5</v>
      </c>
      <c r="G21" s="214">
        <v>5</v>
      </c>
      <c r="H21" s="848">
        <f t="shared" si="2"/>
        <v>30</v>
      </c>
      <c r="I21" s="214">
        <f t="shared" si="0"/>
        <v>190</v>
      </c>
      <c r="J21" s="848">
        <v>300</v>
      </c>
      <c r="K21" s="214">
        <f t="shared" si="1"/>
        <v>490</v>
      </c>
    </row>
    <row r="22" spans="1:11" ht="26.25">
      <c r="A22" s="1531" t="s">
        <v>765</v>
      </c>
      <c r="B22" s="1531"/>
      <c r="C22" s="1531"/>
      <c r="D22" s="1531"/>
      <c r="E22" s="1531"/>
      <c r="F22" s="1531"/>
      <c r="G22" s="1531"/>
      <c r="H22" s="1531"/>
      <c r="I22" s="1531"/>
      <c r="J22" s="1531"/>
      <c r="K22" s="1531"/>
    </row>
    <row r="23" spans="1:11" ht="26.25">
      <c r="A23" s="1531" t="s">
        <v>766</v>
      </c>
      <c r="B23" s="1531"/>
      <c r="C23" s="1531"/>
      <c r="D23" s="1531"/>
      <c r="E23" s="1531"/>
      <c r="F23" s="1531"/>
      <c r="G23" s="1531"/>
      <c r="H23" s="1531"/>
      <c r="I23" s="1531"/>
      <c r="J23" s="1531"/>
      <c r="K23" s="1531"/>
    </row>
    <row r="24" spans="1:11" ht="82.5" customHeight="1">
      <c r="A24" s="1540" t="s">
        <v>767</v>
      </c>
      <c r="B24" s="1540"/>
      <c r="C24" s="1540"/>
      <c r="D24" s="1540"/>
      <c r="E24" s="1540"/>
      <c r="F24" s="1540"/>
      <c r="G24" s="1540"/>
      <c r="H24" s="1540"/>
      <c r="I24" s="1540"/>
      <c r="J24" s="1540"/>
      <c r="K24" s="1540"/>
    </row>
    <row r="25" spans="1:11" ht="15.75">
      <c r="A25" s="215"/>
      <c r="B25" s="215"/>
      <c r="C25" s="215"/>
      <c r="D25" s="215"/>
      <c r="E25" s="215"/>
      <c r="F25" s="215"/>
      <c r="G25" s="1538" t="s">
        <v>1805</v>
      </c>
      <c r="H25" s="1538"/>
      <c r="I25" s="1538"/>
      <c r="J25" s="1538"/>
      <c r="K25" s="215"/>
    </row>
    <row r="26" spans="1:11" ht="15.75">
      <c r="A26" s="216"/>
      <c r="B26" s="216"/>
      <c r="C26" s="216"/>
      <c r="D26" s="216"/>
      <c r="E26" s="216"/>
      <c r="F26" s="216"/>
      <c r="G26" s="216"/>
      <c r="H26" s="216"/>
      <c r="I26" s="216"/>
      <c r="J26" s="216"/>
      <c r="K26" s="216"/>
    </row>
    <row r="27" spans="1:11" ht="15.75">
      <c r="A27" s="217" t="s">
        <v>768</v>
      </c>
      <c r="B27" s="217"/>
      <c r="C27" s="218"/>
      <c r="D27" s="217"/>
      <c r="E27" s="217"/>
      <c r="F27" s="217"/>
      <c r="G27" s="1539" t="str">
        <f>MASTER!C7</f>
        <v>iz/kkukpk;Z</v>
      </c>
      <c r="H27" s="1539"/>
      <c r="I27" s="1539"/>
      <c r="J27" s="1539"/>
      <c r="K27" s="217"/>
    </row>
    <row r="28" spans="1:11" ht="15.75">
      <c r="A28" s="215" t="s">
        <v>1806</v>
      </c>
      <c r="B28" s="849">
        <v>44371</v>
      </c>
      <c r="C28" s="215"/>
      <c r="D28" s="215"/>
      <c r="E28" s="215"/>
      <c r="F28" s="215"/>
      <c r="G28" s="1539" t="str">
        <f>MASTER!C8</f>
        <v xml:space="preserve">jktdh; mPp ek/;fed fo|ky; </v>
      </c>
      <c r="H28" s="1539"/>
      <c r="I28" s="1539"/>
      <c r="J28" s="1539"/>
      <c r="K28" s="215"/>
    </row>
    <row r="29" spans="1:11" ht="15.75">
      <c r="G29" s="1539" t="str">
        <f>MASTER!C9</f>
        <v>dkadjksyh ftyk &amp; jktleUn</v>
      </c>
      <c r="H29" s="1539"/>
      <c r="I29" s="1539"/>
      <c r="J29" s="1539"/>
    </row>
  </sheetData>
  <sheetProtection password="A581" sheet="1" objects="1" scenarios="1" selectLockedCells="1"/>
  <mergeCells count="19">
    <mergeCell ref="A23:K23"/>
    <mergeCell ref="G25:J25"/>
    <mergeCell ref="G27:J27"/>
    <mergeCell ref="G28:J28"/>
    <mergeCell ref="G29:J29"/>
    <mergeCell ref="A24:K24"/>
    <mergeCell ref="A1:K1"/>
    <mergeCell ref="A2:K2"/>
    <mergeCell ref="A3:K3"/>
    <mergeCell ref="A4:A5"/>
    <mergeCell ref="B4:B5"/>
    <mergeCell ref="C4:H4"/>
    <mergeCell ref="J4:J5"/>
    <mergeCell ref="K4:K5"/>
    <mergeCell ref="A6:A9"/>
    <mergeCell ref="A10:A13"/>
    <mergeCell ref="A14:A17"/>
    <mergeCell ref="A18:A21"/>
    <mergeCell ref="A22:K22"/>
  </mergeCells>
  <printOptions horizontalCentered="1"/>
  <pageMargins left="0.25" right="0.25" top="0.75" bottom="0.75" header="0.3" footer="0.3"/>
  <pageSetup paperSize="9" orientation="portrait" r:id="rId1"/>
  <headerFooter alignWithMargins="0">
    <oddFooter>&amp;Lwww.rajsevak.com</oddFooter>
  </headerFooter>
  <drawing r:id="rId2"/>
</worksheet>
</file>

<file path=xl/worksheets/sheet58.xml><?xml version="1.0" encoding="utf-8"?>
<worksheet xmlns="http://schemas.openxmlformats.org/spreadsheetml/2006/main" xmlns:r="http://schemas.openxmlformats.org/officeDocument/2006/relationships">
  <sheetPr codeName="Sheet41">
    <tabColor rgb="FF00B050"/>
  </sheetPr>
  <dimension ref="A1:N28"/>
  <sheetViews>
    <sheetView workbookViewId="0">
      <selection activeCell="P24" sqref="P24"/>
    </sheetView>
  </sheetViews>
  <sheetFormatPr defaultRowHeight="12.75"/>
  <cols>
    <col min="1" max="1" width="4.85546875" customWidth="1"/>
    <col min="2" max="2" width="11.5703125" customWidth="1"/>
    <col min="3" max="3" width="21.140625" customWidth="1"/>
    <col min="5" max="5" width="7.42578125" customWidth="1"/>
    <col min="11" max="11" width="9.85546875" customWidth="1"/>
    <col min="14" max="14" width="15.28515625" customWidth="1"/>
  </cols>
  <sheetData>
    <row r="1" spans="1:14" ht="26.25">
      <c r="A1" s="1541" t="str">
        <f>MASTER!C6</f>
        <v>Jh ckyd`".k fo/kk Hkou jktdh; mPp ek/;fed fo|ky; dkadjksyh ftyk &amp; jktleUn</v>
      </c>
      <c r="B1" s="1541"/>
      <c r="C1" s="1541"/>
      <c r="D1" s="1541"/>
      <c r="E1" s="1541"/>
      <c r="F1" s="1541"/>
      <c r="G1" s="1541"/>
      <c r="H1" s="1541"/>
      <c r="I1" s="1541"/>
      <c r="J1" s="1541"/>
      <c r="K1" s="1541"/>
      <c r="L1" s="1541"/>
      <c r="M1" s="1541"/>
      <c r="N1" s="1541"/>
    </row>
    <row r="2" spans="1:14" ht="20.25">
      <c r="A2" s="144"/>
      <c r="B2" s="1340" t="s">
        <v>800</v>
      </c>
      <c r="C2" s="1340"/>
      <c r="D2" s="1542"/>
      <c r="E2" s="1542"/>
      <c r="F2" s="1542"/>
      <c r="G2" s="1542"/>
      <c r="H2" s="1542"/>
      <c r="I2" s="1542"/>
      <c r="J2" s="462" t="s">
        <v>55</v>
      </c>
      <c r="K2" s="851" t="s">
        <v>717</v>
      </c>
      <c r="L2" s="159" t="s">
        <v>748</v>
      </c>
      <c r="M2" s="1542"/>
      <c r="N2" s="1542"/>
    </row>
    <row r="3" spans="1:14" ht="18.75">
      <c r="A3" s="1545" t="s">
        <v>827</v>
      </c>
      <c r="B3" s="1544" t="s">
        <v>828</v>
      </c>
      <c r="C3" s="1544" t="s">
        <v>829</v>
      </c>
      <c r="D3" s="1544" t="s">
        <v>830</v>
      </c>
      <c r="E3" s="1544" t="s">
        <v>831</v>
      </c>
      <c r="F3" s="1546" t="s">
        <v>832</v>
      </c>
      <c r="G3" s="1546"/>
      <c r="H3" s="1546"/>
      <c r="I3" s="1547" t="s">
        <v>833</v>
      </c>
      <c r="J3" s="1547"/>
      <c r="K3" s="1543" t="s">
        <v>834</v>
      </c>
      <c r="L3" s="1543"/>
      <c r="M3" s="1544" t="s">
        <v>835</v>
      </c>
      <c r="N3" s="1544" t="s">
        <v>836</v>
      </c>
    </row>
    <row r="4" spans="1:14" ht="32.25" customHeight="1">
      <c r="A4" s="1545"/>
      <c r="B4" s="1544"/>
      <c r="C4" s="1544"/>
      <c r="D4" s="1544"/>
      <c r="E4" s="1544"/>
      <c r="F4" s="852" t="s">
        <v>837</v>
      </c>
      <c r="G4" s="852" t="s">
        <v>838</v>
      </c>
      <c r="H4" s="852" t="s">
        <v>55</v>
      </c>
      <c r="I4" s="852" t="s">
        <v>837</v>
      </c>
      <c r="J4" s="852" t="s">
        <v>838</v>
      </c>
      <c r="K4" s="852" t="s">
        <v>837</v>
      </c>
      <c r="L4" s="852" t="s">
        <v>838</v>
      </c>
      <c r="M4" s="1544"/>
      <c r="N4" s="1544"/>
    </row>
    <row r="5" spans="1:14" ht="18.75">
      <c r="A5" s="853">
        <v>1</v>
      </c>
      <c r="B5" s="521">
        <v>2</v>
      </c>
      <c r="C5" s="853">
        <v>3</v>
      </c>
      <c r="D5" s="521">
        <v>4</v>
      </c>
      <c r="E5" s="853">
        <v>5</v>
      </c>
      <c r="F5" s="521">
        <v>6</v>
      </c>
      <c r="G5" s="853">
        <v>7</v>
      </c>
      <c r="H5" s="521">
        <v>8</v>
      </c>
      <c r="I5" s="853">
        <v>9</v>
      </c>
      <c r="J5" s="521">
        <v>10</v>
      </c>
      <c r="K5" s="853">
        <v>11</v>
      </c>
      <c r="L5" s="521">
        <v>12</v>
      </c>
      <c r="M5" s="853">
        <v>13</v>
      </c>
      <c r="N5" s="853">
        <v>14</v>
      </c>
    </row>
    <row r="6" spans="1:14" ht="18.75">
      <c r="A6" s="854"/>
      <c r="B6" s="854"/>
      <c r="C6" s="855"/>
      <c r="D6" s="855"/>
      <c r="E6" s="855"/>
      <c r="F6" s="856"/>
      <c r="G6" s="856"/>
      <c r="H6" s="857"/>
      <c r="I6" s="858"/>
      <c r="J6" s="858"/>
      <c r="K6" s="858"/>
      <c r="L6" s="858"/>
      <c r="M6" s="858"/>
      <c r="N6" s="859"/>
    </row>
    <row r="7" spans="1:14" ht="18.75">
      <c r="A7" s="854"/>
      <c r="B7" s="854"/>
      <c r="C7" s="855"/>
      <c r="D7" s="855"/>
      <c r="E7" s="855"/>
      <c r="F7" s="856"/>
      <c r="G7" s="856"/>
      <c r="H7" s="857"/>
      <c r="I7" s="858"/>
      <c r="J7" s="858"/>
      <c r="K7" s="858"/>
      <c r="L7" s="858"/>
      <c r="M7" s="858"/>
      <c r="N7" s="795"/>
    </row>
    <row r="8" spans="1:14" ht="18.75">
      <c r="A8" s="854"/>
      <c r="B8" s="854"/>
      <c r="C8" s="855"/>
      <c r="D8" s="855"/>
      <c r="E8" s="855"/>
      <c r="F8" s="856"/>
      <c r="G8" s="856"/>
      <c r="H8" s="857"/>
      <c r="I8" s="858"/>
      <c r="J8" s="858"/>
      <c r="K8" s="858"/>
      <c r="L8" s="858"/>
      <c r="M8" s="858"/>
      <c r="N8" s="795"/>
    </row>
    <row r="9" spans="1:14" ht="18.75">
      <c r="A9" s="854"/>
      <c r="B9" s="854"/>
      <c r="C9" s="855"/>
      <c r="D9" s="855"/>
      <c r="E9" s="855"/>
      <c r="F9" s="856"/>
      <c r="G9" s="856"/>
      <c r="H9" s="857"/>
      <c r="I9" s="858"/>
      <c r="J9" s="858"/>
      <c r="K9" s="858"/>
      <c r="L9" s="858"/>
      <c r="M9" s="858"/>
      <c r="N9" s="795"/>
    </row>
    <row r="10" spans="1:14" ht="18.75">
      <c r="A10" s="854"/>
      <c r="B10" s="854"/>
      <c r="C10" s="855"/>
      <c r="D10" s="855"/>
      <c r="E10" s="855"/>
      <c r="F10" s="856"/>
      <c r="G10" s="856"/>
      <c r="H10" s="857"/>
      <c r="I10" s="858"/>
      <c r="J10" s="858"/>
      <c r="K10" s="858"/>
      <c r="L10" s="858"/>
      <c r="M10" s="858"/>
      <c r="N10" s="795"/>
    </row>
    <row r="11" spans="1:14" ht="18.75">
      <c r="A11" s="854"/>
      <c r="B11" s="854"/>
      <c r="C11" s="855"/>
      <c r="D11" s="855"/>
      <c r="E11" s="855"/>
      <c r="F11" s="856"/>
      <c r="G11" s="856"/>
      <c r="H11" s="857"/>
      <c r="I11" s="858"/>
      <c r="J11" s="858"/>
      <c r="K11" s="858"/>
      <c r="L11" s="858"/>
      <c r="M11" s="858"/>
      <c r="N11" s="795"/>
    </row>
    <row r="12" spans="1:14" ht="18.75">
      <c r="A12" s="854"/>
      <c r="B12" s="854"/>
      <c r="C12" s="855"/>
      <c r="D12" s="855"/>
      <c r="E12" s="855"/>
      <c r="F12" s="856"/>
      <c r="G12" s="856"/>
      <c r="H12" s="857"/>
      <c r="I12" s="858"/>
      <c r="J12" s="858"/>
      <c r="K12" s="858"/>
      <c r="L12" s="858"/>
      <c r="M12" s="858"/>
      <c r="N12" s="795"/>
    </row>
    <row r="13" spans="1:14" ht="18.75">
      <c r="A13" s="854"/>
      <c r="B13" s="854"/>
      <c r="C13" s="855"/>
      <c r="D13" s="855"/>
      <c r="E13" s="855"/>
      <c r="F13" s="856"/>
      <c r="G13" s="856"/>
      <c r="H13" s="857"/>
      <c r="I13" s="858"/>
      <c r="J13" s="858"/>
      <c r="K13" s="858"/>
      <c r="L13" s="858"/>
      <c r="M13" s="858"/>
      <c r="N13" s="795"/>
    </row>
    <row r="14" spans="1:14" ht="18.75">
      <c r="A14" s="854"/>
      <c r="B14" s="854"/>
      <c r="C14" s="855"/>
      <c r="D14" s="855"/>
      <c r="E14" s="855"/>
      <c r="F14" s="856"/>
      <c r="G14" s="856"/>
      <c r="H14" s="857"/>
      <c r="I14" s="858"/>
      <c r="J14" s="858"/>
      <c r="K14" s="858"/>
      <c r="L14" s="858"/>
      <c r="M14" s="858"/>
      <c r="N14" s="795"/>
    </row>
    <row r="15" spans="1:14" ht="18.75">
      <c r="A15" s="854"/>
      <c r="B15" s="854"/>
      <c r="C15" s="855"/>
      <c r="D15" s="855"/>
      <c r="E15" s="855"/>
      <c r="F15" s="856"/>
      <c r="G15" s="856"/>
      <c r="H15" s="857"/>
      <c r="I15" s="858"/>
      <c r="J15" s="858"/>
      <c r="K15" s="858"/>
      <c r="L15" s="858"/>
      <c r="M15" s="858"/>
      <c r="N15" s="795"/>
    </row>
    <row r="16" spans="1:14" ht="18.75">
      <c r="A16" s="854"/>
      <c r="B16" s="854"/>
      <c r="C16" s="855"/>
      <c r="D16" s="855"/>
      <c r="E16" s="855"/>
      <c r="F16" s="856"/>
      <c r="G16" s="856"/>
      <c r="H16" s="857"/>
      <c r="I16" s="858"/>
      <c r="J16" s="858"/>
      <c r="K16" s="858"/>
      <c r="L16" s="858"/>
      <c r="M16" s="858"/>
      <c r="N16" s="795"/>
    </row>
    <row r="17" spans="1:14" ht="18.75">
      <c r="A17" s="854"/>
      <c r="B17" s="854"/>
      <c r="C17" s="855"/>
      <c r="D17" s="855"/>
      <c r="E17" s="855"/>
      <c r="F17" s="856"/>
      <c r="G17" s="856"/>
      <c r="H17" s="857"/>
      <c r="I17" s="858"/>
      <c r="J17" s="858"/>
      <c r="K17" s="858"/>
      <c r="L17" s="858"/>
      <c r="M17" s="858"/>
      <c r="N17" s="795"/>
    </row>
    <row r="18" spans="1:14" ht="18.75">
      <c r="A18" s="854"/>
      <c r="B18" s="854"/>
      <c r="C18" s="855"/>
      <c r="D18" s="855"/>
      <c r="E18" s="855"/>
      <c r="F18" s="856"/>
      <c r="G18" s="856"/>
      <c r="H18" s="857"/>
      <c r="I18" s="858"/>
      <c r="J18" s="858"/>
      <c r="K18" s="858"/>
      <c r="L18" s="858"/>
      <c r="M18" s="858"/>
      <c r="N18" s="795"/>
    </row>
    <row r="19" spans="1:14" ht="18.75">
      <c r="A19" s="854"/>
      <c r="B19" s="854"/>
      <c r="C19" s="855"/>
      <c r="D19" s="855"/>
      <c r="E19" s="855"/>
      <c r="F19" s="856"/>
      <c r="G19" s="856"/>
      <c r="H19" s="857"/>
      <c r="I19" s="858"/>
      <c r="J19" s="858"/>
      <c r="K19" s="858"/>
      <c r="L19" s="858"/>
      <c r="M19" s="858"/>
      <c r="N19" s="795"/>
    </row>
    <row r="20" spans="1:14" ht="18.75">
      <c r="A20" s="854"/>
      <c r="B20" s="854"/>
      <c r="C20" s="855"/>
      <c r="D20" s="855"/>
      <c r="E20" s="855"/>
      <c r="F20" s="856"/>
      <c r="G20" s="856"/>
      <c r="H20" s="857"/>
      <c r="I20" s="858"/>
      <c r="J20" s="858"/>
      <c r="K20" s="858"/>
      <c r="L20" s="858"/>
      <c r="M20" s="858"/>
      <c r="N20" s="795"/>
    </row>
    <row r="21" spans="1:14" ht="18.75">
      <c r="A21" s="854"/>
      <c r="B21" s="854"/>
      <c r="C21" s="855"/>
      <c r="D21" s="855"/>
      <c r="E21" s="855"/>
      <c r="F21" s="856"/>
      <c r="G21" s="856"/>
      <c r="H21" s="857"/>
      <c r="I21" s="858"/>
      <c r="J21" s="858"/>
      <c r="K21" s="858"/>
      <c r="L21" s="858"/>
      <c r="M21" s="858"/>
      <c r="N21" s="795"/>
    </row>
    <row r="22" spans="1:14" ht="18.75">
      <c r="A22" s="854"/>
      <c r="B22" s="854"/>
      <c r="C22" s="855"/>
      <c r="D22" s="855"/>
      <c r="E22" s="855"/>
      <c r="F22" s="856"/>
      <c r="G22" s="856"/>
      <c r="H22" s="857"/>
      <c r="I22" s="858"/>
      <c r="J22" s="858"/>
      <c r="K22" s="858"/>
      <c r="L22" s="858"/>
      <c r="M22" s="858"/>
      <c r="N22" s="795"/>
    </row>
    <row r="23" spans="1:14" ht="18.75">
      <c r="A23" s="854"/>
      <c r="B23" s="854"/>
      <c r="C23" s="855"/>
      <c r="D23" s="855"/>
      <c r="E23" s="855"/>
      <c r="F23" s="856"/>
      <c r="G23" s="856"/>
      <c r="H23" s="857"/>
      <c r="I23" s="858"/>
      <c r="J23" s="858"/>
      <c r="K23" s="858"/>
      <c r="L23" s="858"/>
      <c r="M23" s="858"/>
      <c r="N23" s="795"/>
    </row>
    <row r="24" spans="1:14" ht="18.75">
      <c r="A24" s="854"/>
      <c r="B24" s="854"/>
      <c r="C24" s="855"/>
      <c r="D24" s="855"/>
      <c r="E24" s="855"/>
      <c r="F24" s="856"/>
      <c r="G24" s="856"/>
      <c r="H24" s="857"/>
      <c r="I24" s="858"/>
      <c r="J24" s="858"/>
      <c r="K24" s="858"/>
      <c r="L24" s="858"/>
      <c r="M24" s="858"/>
      <c r="N24" s="795"/>
    </row>
    <row r="25" spans="1:14" ht="18.75">
      <c r="A25" s="854"/>
      <c r="B25" s="854"/>
      <c r="C25" s="855"/>
      <c r="D25" s="855"/>
      <c r="E25" s="855"/>
      <c r="F25" s="856"/>
      <c r="G25" s="856"/>
      <c r="H25" s="857"/>
      <c r="I25" s="858"/>
      <c r="J25" s="858"/>
      <c r="K25" s="858"/>
      <c r="L25" s="858"/>
      <c r="M25" s="858"/>
      <c r="N25" s="795"/>
    </row>
    <row r="26" spans="1:14" ht="18.75">
      <c r="A26" s="854"/>
      <c r="B26" s="854"/>
      <c r="C26" s="855"/>
      <c r="D26" s="855"/>
      <c r="E26" s="855"/>
      <c r="F26" s="856"/>
      <c r="G26" s="856"/>
      <c r="H26" s="857"/>
      <c r="I26" s="858"/>
      <c r="J26" s="858"/>
      <c r="K26" s="858"/>
      <c r="L26" s="858"/>
      <c r="M26" s="858"/>
      <c r="N26" s="795"/>
    </row>
    <row r="27" spans="1:14" ht="18.75">
      <c r="A27" s="854"/>
      <c r="B27" s="854"/>
      <c r="C27" s="855"/>
      <c r="D27" s="855"/>
      <c r="E27" s="855"/>
      <c r="F27" s="856"/>
      <c r="G27" s="856"/>
      <c r="H27" s="857"/>
      <c r="I27" s="858"/>
      <c r="J27" s="858"/>
      <c r="K27" s="858"/>
      <c r="L27" s="858"/>
      <c r="M27" s="858"/>
      <c r="N27" s="795"/>
    </row>
    <row r="28" spans="1:14" ht="18.75">
      <c r="A28" s="854"/>
      <c r="B28" s="854"/>
      <c r="C28" s="855"/>
      <c r="D28" s="855"/>
      <c r="E28" s="855"/>
      <c r="F28" s="856"/>
      <c r="G28" s="856"/>
      <c r="H28" s="857"/>
      <c r="I28" s="858"/>
      <c r="J28" s="858"/>
      <c r="K28" s="858"/>
      <c r="L28" s="858"/>
      <c r="M28" s="858"/>
      <c r="N28" s="795"/>
    </row>
  </sheetData>
  <sheetProtection password="A581" sheet="1" formatCells="0" formatColumns="0" formatRows="0" insertColumns="0" insertRows="0" insertHyperlinks="0" deleteColumns="0" deleteRows="0" selectLockedCells="1" sort="0" autoFilter="0" pivotTables="0"/>
  <mergeCells count="14">
    <mergeCell ref="A1:N1"/>
    <mergeCell ref="D2:I2"/>
    <mergeCell ref="M2:N2"/>
    <mergeCell ref="K3:L3"/>
    <mergeCell ref="M3:M4"/>
    <mergeCell ref="N3:N4"/>
    <mergeCell ref="B2:C2"/>
    <mergeCell ref="A3:A4"/>
    <mergeCell ref="B3:B4"/>
    <mergeCell ref="C3:C4"/>
    <mergeCell ref="D3:D4"/>
    <mergeCell ref="E3:E4"/>
    <mergeCell ref="F3:H3"/>
    <mergeCell ref="I3:J3"/>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59.xml><?xml version="1.0" encoding="utf-8"?>
<worksheet xmlns="http://schemas.openxmlformats.org/spreadsheetml/2006/main" xmlns:r="http://schemas.openxmlformats.org/officeDocument/2006/relationships">
  <sheetPr codeName="Sheet42">
    <tabColor rgb="FF00B050"/>
  </sheetPr>
  <dimension ref="A2:G39"/>
  <sheetViews>
    <sheetView workbookViewId="0">
      <selection activeCell="P24" sqref="P24"/>
    </sheetView>
  </sheetViews>
  <sheetFormatPr defaultRowHeight="12.75"/>
  <cols>
    <col min="1" max="1" width="2.85546875" customWidth="1"/>
    <col min="3" max="3" width="15" customWidth="1"/>
    <col min="4" max="4" width="18.5703125" customWidth="1"/>
    <col min="5" max="5" width="21" customWidth="1"/>
    <col min="7" max="7" width="19.42578125" customWidth="1"/>
  </cols>
  <sheetData>
    <row r="2" spans="1:7" ht="20.25">
      <c r="A2" s="1561" t="s">
        <v>839</v>
      </c>
      <c r="B2" s="1561"/>
      <c r="C2" s="1561"/>
      <c r="D2" s="1561"/>
      <c r="E2" s="1561"/>
      <c r="F2" s="1561"/>
      <c r="G2" s="1561"/>
    </row>
    <row r="3" spans="1:7" ht="15.75">
      <c r="A3" s="864" t="s">
        <v>1783</v>
      </c>
      <c r="B3" s="864"/>
      <c r="C3" s="864"/>
      <c r="D3" s="865" t="str">
        <f>MASTER!C6</f>
        <v>Jh ckyd`".k fo/kk Hkou jktdh; mPp ek/;fed fo|ky; dkadjksyh ftyk &amp; jktleUn</v>
      </c>
      <c r="E3" s="864"/>
      <c r="F3" s="864"/>
      <c r="G3" s="864"/>
    </row>
    <row r="4" spans="1:7" ht="18.75">
      <c r="A4" s="1562" t="s">
        <v>1784</v>
      </c>
      <c r="B4" s="1562"/>
      <c r="C4" s="1562"/>
      <c r="D4" s="1562"/>
      <c r="E4" s="1562"/>
      <c r="F4" s="1562"/>
      <c r="G4" s="1562"/>
    </row>
    <row r="5" spans="1:7" ht="56.25">
      <c r="A5" s="1563" t="s">
        <v>840</v>
      </c>
      <c r="B5" s="1563"/>
      <c r="C5" s="735" t="s">
        <v>841</v>
      </c>
      <c r="D5" s="498" t="s">
        <v>1789</v>
      </c>
      <c r="E5" s="204" t="s">
        <v>1782</v>
      </c>
      <c r="F5" s="1564" t="s">
        <v>842</v>
      </c>
      <c r="G5" s="1564"/>
    </row>
    <row r="6" spans="1:7" ht="31.5">
      <c r="A6" s="1568" t="s">
        <v>843</v>
      </c>
      <c r="B6" s="1568"/>
      <c r="C6" s="1568" t="s">
        <v>843</v>
      </c>
      <c r="D6" s="860" t="s">
        <v>844</v>
      </c>
      <c r="E6" s="1569" t="s">
        <v>845</v>
      </c>
      <c r="F6" s="1570" t="s">
        <v>846</v>
      </c>
      <c r="G6" s="1570"/>
    </row>
    <row r="7" spans="1:7" ht="15.75">
      <c r="A7" s="1568"/>
      <c r="B7" s="1568"/>
      <c r="C7" s="1568"/>
      <c r="D7" s="860" t="s">
        <v>847</v>
      </c>
      <c r="E7" s="1569"/>
      <c r="F7" s="1570"/>
      <c r="G7" s="1570"/>
    </row>
    <row r="8" spans="1:7" ht="30">
      <c r="A8" s="1568"/>
      <c r="B8" s="1568"/>
      <c r="C8" s="1568"/>
      <c r="D8" s="861" t="s">
        <v>848</v>
      </c>
      <c r="E8" s="1569"/>
      <c r="F8" s="1570"/>
      <c r="G8" s="1570"/>
    </row>
    <row r="9" spans="1:7" ht="15">
      <c r="A9" s="1568"/>
      <c r="B9" s="1568"/>
      <c r="C9" s="1568"/>
      <c r="D9" s="861" t="s">
        <v>849</v>
      </c>
      <c r="E9" s="1569"/>
      <c r="F9" s="1570"/>
      <c r="G9" s="1570"/>
    </row>
    <row r="10" spans="1:7" ht="30">
      <c r="A10" s="1568"/>
      <c r="B10" s="1568"/>
      <c r="C10" s="1568"/>
      <c r="D10" s="861" t="s">
        <v>850</v>
      </c>
      <c r="E10" s="1569"/>
      <c r="F10" s="1570"/>
      <c r="G10" s="1570"/>
    </row>
    <row r="11" spans="1:7" ht="20.25">
      <c r="A11" s="496">
        <v>1</v>
      </c>
      <c r="B11" s="1556" t="s">
        <v>851</v>
      </c>
      <c r="C11" s="1556"/>
      <c r="D11" s="1556"/>
      <c r="E11" s="1556"/>
      <c r="F11" s="1565">
        <v>10</v>
      </c>
      <c r="G11" s="1565"/>
    </row>
    <row r="12" spans="1:7" ht="21">
      <c r="A12" s="496">
        <v>2</v>
      </c>
      <c r="B12" s="1556" t="s">
        <v>852</v>
      </c>
      <c r="C12" s="1556"/>
      <c r="D12" s="1556"/>
      <c r="E12" s="1556"/>
      <c r="F12" s="1571">
        <v>0</v>
      </c>
      <c r="G12" s="1571"/>
    </row>
    <row r="13" spans="1:7" ht="21">
      <c r="A13" s="496">
        <v>3</v>
      </c>
      <c r="B13" s="1556" t="s">
        <v>853</v>
      </c>
      <c r="C13" s="1556"/>
      <c r="D13" s="1556"/>
      <c r="E13" s="1556"/>
      <c r="F13" s="1572">
        <f>F11+F12</f>
        <v>10</v>
      </c>
      <c r="G13" s="1572"/>
    </row>
    <row r="14" spans="1:7" ht="21">
      <c r="A14" s="496">
        <v>4</v>
      </c>
      <c r="B14" s="1556" t="s">
        <v>854</v>
      </c>
      <c r="C14" s="1556"/>
      <c r="D14" s="1556"/>
      <c r="E14" s="1556"/>
      <c r="F14" s="1571">
        <v>0</v>
      </c>
      <c r="G14" s="1571"/>
    </row>
    <row r="15" spans="1:7" ht="21">
      <c r="A15" s="496">
        <v>5</v>
      </c>
      <c r="B15" s="1556" t="s">
        <v>855</v>
      </c>
      <c r="C15" s="1556"/>
      <c r="D15" s="1556"/>
      <c r="E15" s="1556"/>
      <c r="F15" s="1572">
        <f>F13-F14</f>
        <v>10</v>
      </c>
      <c r="G15" s="1572"/>
    </row>
    <row r="16" spans="1:7" ht="26.25">
      <c r="A16" s="496">
        <v>6</v>
      </c>
      <c r="B16" s="1573" t="s">
        <v>856</v>
      </c>
      <c r="C16" s="1573"/>
      <c r="D16" s="1573"/>
      <c r="E16" s="1573"/>
      <c r="F16" s="1574">
        <v>68376</v>
      </c>
      <c r="G16" s="1574"/>
    </row>
    <row r="17" spans="1:7" ht="31.5">
      <c r="A17" s="496">
        <v>7</v>
      </c>
      <c r="B17" s="1556" t="s">
        <v>857</v>
      </c>
      <c r="C17" s="1556"/>
      <c r="D17" s="1556"/>
      <c r="E17" s="1556"/>
      <c r="F17" s="1557">
        <f>F16-F13</f>
        <v>68366</v>
      </c>
      <c r="G17" s="1557"/>
    </row>
    <row r="18" spans="1:7" ht="15" customHeight="1">
      <c r="A18" s="496">
        <v>8</v>
      </c>
      <c r="B18" s="502" t="s">
        <v>1793</v>
      </c>
      <c r="C18" s="500"/>
      <c r="D18" s="1567" t="s">
        <v>1794</v>
      </c>
      <c r="E18" s="1567"/>
      <c r="F18" s="1567"/>
      <c r="G18" s="501"/>
    </row>
    <row r="19" spans="1:7" ht="15">
      <c r="A19" s="496">
        <v>9</v>
      </c>
      <c r="B19" s="1556" t="s">
        <v>858</v>
      </c>
      <c r="C19" s="1556"/>
      <c r="D19" s="1556"/>
      <c r="E19" s="1556"/>
      <c r="F19" s="1556"/>
      <c r="G19" s="1556"/>
    </row>
    <row r="20" spans="1:7" ht="15.75">
      <c r="A20" s="496">
        <v>9</v>
      </c>
      <c r="B20" s="1558" t="s">
        <v>859</v>
      </c>
      <c r="C20" s="1558"/>
      <c r="D20" s="1555" t="s">
        <v>860</v>
      </c>
      <c r="E20" s="1555"/>
      <c r="F20" s="1555"/>
      <c r="G20" s="1555"/>
    </row>
    <row r="21" spans="1:7" ht="15.75">
      <c r="A21" s="496"/>
      <c r="B21" s="1559" t="str">
        <f>D6</f>
        <v>2202 &amp;lkekU; f'k{kk</v>
      </c>
      <c r="C21" s="1559"/>
      <c r="D21" s="454" t="s">
        <v>861</v>
      </c>
      <c r="E21" s="454" t="s">
        <v>862</v>
      </c>
      <c r="F21" s="454" t="s">
        <v>863</v>
      </c>
      <c r="G21" s="454" t="s">
        <v>864</v>
      </c>
    </row>
    <row r="22" spans="1:7" ht="12.75" customHeight="1">
      <c r="A22" s="496"/>
      <c r="B22" s="1559" t="str">
        <f t="shared" ref="B22:B23" si="0">D7</f>
        <v>02 &amp;ek/;fed f'k{kk</v>
      </c>
      <c r="C22" s="1559"/>
      <c r="D22" s="1560">
        <v>40</v>
      </c>
      <c r="E22" s="1560">
        <v>5</v>
      </c>
      <c r="F22" s="1560">
        <f>D22-E22</f>
        <v>35</v>
      </c>
      <c r="G22" s="1555"/>
    </row>
    <row r="23" spans="1:7" ht="12.75" customHeight="1">
      <c r="A23" s="496"/>
      <c r="B23" s="1559" t="str">
        <f t="shared" si="0"/>
        <v>109&amp;jktdh; ek/;fed fo/kky;</v>
      </c>
      <c r="C23" s="1559"/>
      <c r="D23" s="1560"/>
      <c r="E23" s="1560"/>
      <c r="F23" s="1560"/>
      <c r="G23" s="1555"/>
    </row>
    <row r="24" spans="1:7" ht="15">
      <c r="A24" s="496">
        <v>10</v>
      </c>
      <c r="B24" s="1550" t="s">
        <v>865</v>
      </c>
      <c r="C24" s="1550"/>
      <c r="D24" s="1550"/>
      <c r="E24" s="1550"/>
      <c r="F24" s="1550"/>
      <c r="G24" s="1550"/>
    </row>
    <row r="25" spans="1:7" ht="15">
      <c r="A25" s="496"/>
      <c r="B25" s="495" t="s">
        <v>456</v>
      </c>
      <c r="C25" s="1551" t="s">
        <v>866</v>
      </c>
      <c r="D25" s="1551"/>
      <c r="E25" s="1551" t="s">
        <v>866</v>
      </c>
      <c r="F25" s="1551"/>
      <c r="G25" s="1551"/>
    </row>
    <row r="26" spans="1:7" ht="16.5" customHeight="1">
      <c r="A26" s="496"/>
      <c r="B26" s="497">
        <v>1</v>
      </c>
      <c r="C26" s="1552" t="s">
        <v>1791</v>
      </c>
      <c r="D26" s="1552"/>
      <c r="E26" s="1553">
        <v>1</v>
      </c>
      <c r="F26" s="1553"/>
      <c r="G26" s="1553"/>
    </row>
    <row r="27" spans="1:7" s="144" customFormat="1" ht="16.5" customHeight="1">
      <c r="A27" s="496"/>
      <c r="B27" s="497">
        <v>2</v>
      </c>
      <c r="C27" s="1552" t="s">
        <v>1792</v>
      </c>
      <c r="D27" s="1552"/>
      <c r="E27" s="1553">
        <v>1</v>
      </c>
      <c r="F27" s="1553"/>
      <c r="G27" s="1553"/>
    </row>
    <row r="28" spans="1:7" ht="16.5" customHeight="1">
      <c r="A28" s="496"/>
      <c r="B28" s="497">
        <v>3</v>
      </c>
      <c r="C28" s="1552" t="s">
        <v>1792</v>
      </c>
      <c r="D28" s="1552"/>
      <c r="E28" s="1554">
        <v>1</v>
      </c>
      <c r="F28" s="1554"/>
      <c r="G28" s="1554"/>
    </row>
    <row r="29" spans="1:7" ht="27.75">
      <c r="A29" s="496"/>
      <c r="B29" s="497"/>
      <c r="C29" s="1548" t="s">
        <v>867</v>
      </c>
      <c r="D29" s="1548"/>
      <c r="E29" s="1549">
        <f>SUM(E26:G28)</f>
        <v>3</v>
      </c>
      <c r="F29" s="1549"/>
      <c r="G29" s="1549"/>
    </row>
    <row r="30" spans="1:7" ht="23.25">
      <c r="A30" s="503">
        <v>11</v>
      </c>
      <c r="B30" s="504" t="s">
        <v>1786</v>
      </c>
      <c r="C30" s="505"/>
      <c r="D30" s="862">
        <v>7976870219</v>
      </c>
      <c r="E30" s="506" t="s">
        <v>1787</v>
      </c>
      <c r="F30" s="505"/>
      <c r="G30" s="862" t="s">
        <v>1785</v>
      </c>
    </row>
    <row r="31" spans="1:7" ht="15.75">
      <c r="A31" s="499"/>
      <c r="B31" s="478" t="s">
        <v>1788</v>
      </c>
      <c r="C31" s="863">
        <v>43543</v>
      </c>
      <c r="D31" s="499"/>
      <c r="E31" s="494"/>
      <c r="F31" s="494"/>
      <c r="G31" s="494"/>
    </row>
    <row r="32" spans="1:7" ht="15.75">
      <c r="A32" s="499"/>
      <c r="B32" s="499"/>
      <c r="C32" s="499"/>
      <c r="D32" s="499"/>
      <c r="E32" s="494" t="s">
        <v>868</v>
      </c>
      <c r="F32" s="494"/>
      <c r="G32" s="494"/>
    </row>
    <row r="33" spans="1:7" ht="15.75">
      <c r="A33" s="499"/>
      <c r="B33" s="499"/>
      <c r="C33" s="499"/>
      <c r="D33" s="499"/>
      <c r="E33" s="494" t="s">
        <v>869</v>
      </c>
      <c r="F33" s="494"/>
      <c r="G33" s="494"/>
    </row>
    <row r="34" spans="1:7" ht="18.75">
      <c r="A34" s="1566" t="s">
        <v>1790</v>
      </c>
      <c r="B34" s="1566"/>
      <c r="C34" s="1566"/>
      <c r="D34" s="1566"/>
      <c r="E34" s="1566"/>
      <c r="F34" s="1566"/>
      <c r="G34" s="1566"/>
    </row>
    <row r="35" spans="1:7" ht="20.25">
      <c r="A35" s="477" t="s">
        <v>870</v>
      </c>
      <c r="B35" s="499"/>
      <c r="C35" s="499"/>
      <c r="D35" s="499"/>
      <c r="E35" s="499"/>
      <c r="F35" s="499"/>
      <c r="G35" s="499"/>
    </row>
    <row r="36" spans="1:7" ht="20.25">
      <c r="A36" s="477" t="s">
        <v>871</v>
      </c>
      <c r="B36" s="499"/>
      <c r="C36" s="499"/>
      <c r="D36" s="499"/>
      <c r="E36" s="499"/>
      <c r="F36" s="499"/>
      <c r="G36" s="499"/>
    </row>
    <row r="37" spans="1:7" ht="20.25">
      <c r="A37" s="477" t="s">
        <v>872</v>
      </c>
      <c r="B37" s="499"/>
      <c r="C37" s="499"/>
      <c r="D37" s="499"/>
      <c r="E37" s="499"/>
      <c r="F37" s="499"/>
      <c r="G37" s="499"/>
    </row>
    <row r="38" spans="1:7" ht="15.75">
      <c r="A38" s="499"/>
      <c r="B38" s="478"/>
      <c r="C38" s="499"/>
      <c r="D38" s="499"/>
      <c r="E38" s="494" t="s">
        <v>868</v>
      </c>
      <c r="F38" s="494"/>
      <c r="G38" s="494"/>
    </row>
    <row r="39" spans="1:7" ht="15.75">
      <c r="A39" s="499"/>
      <c r="B39" s="478"/>
      <c r="C39" s="499"/>
      <c r="D39" s="499"/>
      <c r="E39" s="494" t="s">
        <v>869</v>
      </c>
      <c r="F39" s="494"/>
      <c r="G39" s="494"/>
    </row>
  </sheetData>
  <sheetProtection password="A581" sheet="1" formatCells="0" formatColumns="0" formatRows="0" insertColumns="0" insertRows="0" insertHyperlinks="0" deleteColumns="0" deleteRows="0" selectLockedCells="1" sort="0" autoFilter="0" pivotTables="0"/>
  <mergeCells count="45">
    <mergeCell ref="A34:G34"/>
    <mergeCell ref="D18:F18"/>
    <mergeCell ref="A6:B10"/>
    <mergeCell ref="C6:C10"/>
    <mergeCell ref="E6:E10"/>
    <mergeCell ref="F6:G10"/>
    <mergeCell ref="B12:E12"/>
    <mergeCell ref="F12:G12"/>
    <mergeCell ref="B13:E13"/>
    <mergeCell ref="F13:G13"/>
    <mergeCell ref="B14:E14"/>
    <mergeCell ref="F14:G14"/>
    <mergeCell ref="B15:E15"/>
    <mergeCell ref="F15:G15"/>
    <mergeCell ref="B16:E16"/>
    <mergeCell ref="F16:G16"/>
    <mergeCell ref="A2:G2"/>
    <mergeCell ref="A4:G4"/>
    <mergeCell ref="A5:B5"/>
    <mergeCell ref="F5:G5"/>
    <mergeCell ref="B11:E11"/>
    <mergeCell ref="F11:G11"/>
    <mergeCell ref="G22:G23"/>
    <mergeCell ref="B17:E17"/>
    <mergeCell ref="F17:G17"/>
    <mergeCell ref="B19:G19"/>
    <mergeCell ref="B20:C20"/>
    <mergeCell ref="D20:G20"/>
    <mergeCell ref="B21:C21"/>
    <mergeCell ref="B22:C22"/>
    <mergeCell ref="D22:D23"/>
    <mergeCell ref="E22:E23"/>
    <mergeCell ref="F22:F23"/>
    <mergeCell ref="B23:C23"/>
    <mergeCell ref="C29:D29"/>
    <mergeCell ref="E29:G29"/>
    <mergeCell ref="B24:G24"/>
    <mergeCell ref="C25:D25"/>
    <mergeCell ref="E25:G25"/>
    <mergeCell ref="C26:D26"/>
    <mergeCell ref="E26:G26"/>
    <mergeCell ref="C28:D28"/>
    <mergeCell ref="E28:G28"/>
    <mergeCell ref="C27:D27"/>
    <mergeCell ref="E27:G2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60.xml><?xml version="1.0" encoding="utf-8"?>
<worksheet xmlns="http://schemas.openxmlformats.org/spreadsheetml/2006/main" xmlns:r="http://schemas.openxmlformats.org/officeDocument/2006/relationships">
  <sheetPr codeName="Sheet43">
    <tabColor rgb="FF00B050"/>
  </sheetPr>
  <dimension ref="A1:G43"/>
  <sheetViews>
    <sheetView workbookViewId="0">
      <selection activeCell="P24" sqref="P24"/>
    </sheetView>
  </sheetViews>
  <sheetFormatPr defaultRowHeight="12.75"/>
  <cols>
    <col min="2" max="2" width="12.28515625" customWidth="1"/>
    <col min="3" max="3" width="15.5703125" customWidth="1"/>
    <col min="4" max="4" width="27.5703125" customWidth="1"/>
    <col min="5" max="5" width="16.140625" customWidth="1"/>
    <col min="6" max="6" width="21.140625" customWidth="1"/>
    <col min="7" max="7" width="27.42578125" customWidth="1"/>
  </cols>
  <sheetData>
    <row r="1" spans="1:7" ht="20.25">
      <c r="A1" s="1579" t="str">
        <f>MASTER!C6</f>
        <v>Jh ckyd`".k fo/kk Hkou jktdh; mPp ek/;fed fo|ky; dkadjksyh ftyk &amp; jktleUn</v>
      </c>
      <c r="B1" s="1579"/>
      <c r="C1" s="1579"/>
      <c r="D1" s="1579"/>
      <c r="E1" s="1579"/>
      <c r="F1" s="1579"/>
      <c r="G1" s="1579"/>
    </row>
    <row r="2" spans="1:7" ht="20.25">
      <c r="A2" s="1561" t="s">
        <v>873</v>
      </c>
      <c r="B2" s="1561"/>
      <c r="C2" s="1561"/>
      <c r="D2" s="1561"/>
      <c r="E2" s="1561"/>
      <c r="F2" s="1561"/>
      <c r="G2" s="1561"/>
    </row>
    <row r="3" spans="1:7" ht="18.75">
      <c r="A3" s="1580" t="s">
        <v>1780</v>
      </c>
      <c r="B3" s="1580"/>
      <c r="C3" s="866" t="s">
        <v>2623</v>
      </c>
      <c r="D3" s="491" t="s">
        <v>1781</v>
      </c>
      <c r="E3" s="867">
        <v>42745</v>
      </c>
      <c r="F3" s="490"/>
      <c r="G3" s="490"/>
    </row>
    <row r="4" spans="1:7" ht="31.5">
      <c r="A4" s="1563" t="s">
        <v>840</v>
      </c>
      <c r="B4" s="1563"/>
      <c r="C4" s="484" t="s">
        <v>841</v>
      </c>
      <c r="D4" s="484" t="s">
        <v>874</v>
      </c>
      <c r="E4" s="204" t="s">
        <v>875</v>
      </c>
      <c r="F4" s="1564" t="s">
        <v>876</v>
      </c>
      <c r="G4" s="1564"/>
    </row>
    <row r="5" spans="1:7" ht="21" customHeight="1">
      <c r="A5" s="1576" t="s">
        <v>843</v>
      </c>
      <c r="B5" s="1576"/>
      <c r="C5" s="1576" t="s">
        <v>843</v>
      </c>
      <c r="D5" s="485" t="s">
        <v>844</v>
      </c>
      <c r="E5" s="1569" t="s">
        <v>877</v>
      </c>
      <c r="F5" s="1577" t="s">
        <v>1779</v>
      </c>
      <c r="G5" s="1578"/>
    </row>
    <row r="6" spans="1:7" ht="21" customHeight="1">
      <c r="A6" s="1576"/>
      <c r="B6" s="1576"/>
      <c r="C6" s="1576"/>
      <c r="D6" s="485" t="s">
        <v>847</v>
      </c>
      <c r="E6" s="1569"/>
      <c r="F6" s="1578"/>
      <c r="G6" s="1578"/>
    </row>
    <row r="7" spans="1:7" ht="21" customHeight="1">
      <c r="A7" s="1576"/>
      <c r="B7" s="1576"/>
      <c r="C7" s="1576"/>
      <c r="D7" s="486" t="s">
        <v>878</v>
      </c>
      <c r="E7" s="1569"/>
      <c r="F7" s="1578"/>
      <c r="G7" s="1578"/>
    </row>
    <row r="8" spans="1:7" ht="21" customHeight="1">
      <c r="A8" s="1576"/>
      <c r="B8" s="1576"/>
      <c r="C8" s="1576"/>
      <c r="D8" s="486" t="s">
        <v>850</v>
      </c>
      <c r="E8" s="1569"/>
      <c r="F8" s="1578"/>
      <c r="G8" s="1578"/>
    </row>
    <row r="9" spans="1:7" ht="10.5" customHeight="1">
      <c r="A9" s="480"/>
      <c r="B9" s="480"/>
      <c r="C9" s="480"/>
      <c r="D9" s="234"/>
      <c r="E9" s="479"/>
      <c r="F9" s="235"/>
      <c r="G9" s="235"/>
    </row>
    <row r="10" spans="1:7" ht="75.75" customHeight="1">
      <c r="A10" s="487" t="s">
        <v>879</v>
      </c>
      <c r="B10" s="488" t="s">
        <v>880</v>
      </c>
      <c r="C10" s="868" t="s">
        <v>2624</v>
      </c>
      <c r="D10" s="868" t="s">
        <v>2625</v>
      </c>
      <c r="E10" s="868" t="s">
        <v>2626</v>
      </c>
      <c r="F10" s="868" t="s">
        <v>2627</v>
      </c>
      <c r="G10" s="868" t="s">
        <v>2628</v>
      </c>
    </row>
    <row r="11" spans="1:7" ht="15">
      <c r="A11" s="179">
        <v>1</v>
      </c>
      <c r="B11" s="489">
        <v>2</v>
      </c>
      <c r="C11" s="869">
        <v>3</v>
      </c>
      <c r="D11" s="869">
        <v>4</v>
      </c>
      <c r="E11" s="869">
        <v>5</v>
      </c>
      <c r="F11" s="869">
        <v>6</v>
      </c>
      <c r="G11" s="869">
        <v>7</v>
      </c>
    </row>
    <row r="12" spans="1:7" ht="71.25" customHeight="1">
      <c r="A12" s="492" t="str">
        <f>A5</f>
        <v>18273</v>
      </c>
      <c r="B12" s="493" t="str">
        <f>A1</f>
        <v>Jh ckyd`".k fo/kk Hkou jktdh; mPp ek/;fed fo|ky; dkadjksyh ftyk &amp; jktleUn</v>
      </c>
      <c r="C12" s="870">
        <v>100000</v>
      </c>
      <c r="D12" s="870">
        <v>0</v>
      </c>
      <c r="E12" s="870">
        <v>0</v>
      </c>
      <c r="F12" s="870">
        <f>D12+E12</f>
        <v>0</v>
      </c>
      <c r="G12" s="870">
        <f>C12-F12</f>
        <v>100000</v>
      </c>
    </row>
    <row r="13" spans="1:7" s="144" customFormat="1" ht="20.25">
      <c r="A13" s="474"/>
      <c r="B13" s="475"/>
      <c r="C13" s="476"/>
      <c r="D13" s="476"/>
      <c r="E13" s="476"/>
      <c r="F13" s="476"/>
      <c r="G13" s="476"/>
    </row>
    <row r="14" spans="1:7" ht="15.75">
      <c r="A14" s="481"/>
      <c r="B14" s="481"/>
      <c r="C14" s="481"/>
      <c r="D14" s="481"/>
      <c r="E14" s="1575" t="str">
        <f>MASTER!C7</f>
        <v>iz/kkukpk;Z</v>
      </c>
      <c r="F14" s="1575"/>
      <c r="G14" s="482"/>
    </row>
    <row r="15" spans="1:7" ht="15.75">
      <c r="A15" s="481"/>
      <c r="B15" s="481"/>
      <c r="C15" s="481"/>
      <c r="D15" s="481"/>
      <c r="E15" s="1575" t="str">
        <f>MASTER!C8</f>
        <v xml:space="preserve">jktdh; mPp ek/;fed fo|ky; </v>
      </c>
      <c r="F15" s="1575"/>
      <c r="G15" s="482"/>
    </row>
    <row r="16" spans="1:7" ht="15.75">
      <c r="A16" s="481"/>
      <c r="B16" s="481"/>
      <c r="C16" s="481"/>
      <c r="D16" s="481"/>
      <c r="E16" s="1575" t="str">
        <f>MASTER!C9</f>
        <v>dkadjksyh ftyk &amp; jktleUn</v>
      </c>
      <c r="F16" s="1575"/>
      <c r="G16" s="482"/>
    </row>
    <row r="17" spans="1:7" ht="18.75">
      <c r="A17" s="1566" t="s">
        <v>881</v>
      </c>
      <c r="B17" s="1566"/>
      <c r="C17" s="1566"/>
      <c r="D17" s="1566"/>
      <c r="E17" s="1566"/>
      <c r="F17" s="1566"/>
      <c r="G17" s="1566"/>
    </row>
    <row r="18" spans="1:7" ht="20.25">
      <c r="A18" s="477" t="s">
        <v>870</v>
      </c>
      <c r="B18" s="481"/>
      <c r="C18" s="481"/>
      <c r="D18" s="481"/>
      <c r="E18" s="481"/>
      <c r="F18" s="481"/>
      <c r="G18" s="481"/>
    </row>
    <row r="19" spans="1:7" ht="20.25">
      <c r="A19" s="477" t="s">
        <v>871</v>
      </c>
      <c r="B19" s="481"/>
      <c r="C19" s="481"/>
      <c r="D19" s="481"/>
      <c r="E19" s="481"/>
      <c r="F19" s="481"/>
      <c r="G19" s="481"/>
    </row>
    <row r="20" spans="1:7" ht="20.25">
      <c r="A20" s="477" t="s">
        <v>872</v>
      </c>
      <c r="B20" s="481"/>
      <c r="C20" s="481"/>
      <c r="D20" s="481"/>
      <c r="E20" s="481"/>
      <c r="F20" s="481"/>
      <c r="G20" s="481"/>
    </row>
    <row r="21" spans="1:7" ht="15.75">
      <c r="A21" s="481"/>
      <c r="B21" s="478"/>
      <c r="C21" s="481"/>
      <c r="D21" s="481"/>
      <c r="E21" s="1575" t="str">
        <f>E14</f>
        <v>iz/kkukpk;Z</v>
      </c>
      <c r="F21" s="1575"/>
      <c r="G21" s="482"/>
    </row>
    <row r="22" spans="1:7" ht="15.75">
      <c r="A22" s="481"/>
      <c r="B22" s="478"/>
      <c r="C22" s="481"/>
      <c r="D22" s="481"/>
      <c r="E22" s="1575" t="str">
        <f t="shared" ref="E22:E23" si="0">E15</f>
        <v xml:space="preserve">jktdh; mPp ek/;fed fo|ky; </v>
      </c>
      <c r="F22" s="1575"/>
      <c r="G22" s="482"/>
    </row>
    <row r="23" spans="1:7" ht="15.75">
      <c r="A23" s="481"/>
      <c r="B23" s="481"/>
      <c r="C23" s="481"/>
      <c r="D23" s="481"/>
      <c r="E23" s="1575" t="str">
        <f t="shared" si="0"/>
        <v>dkadjksyh ftyk &amp; jktleUn</v>
      </c>
      <c r="F23" s="1575"/>
      <c r="G23" s="482"/>
    </row>
    <row r="24" spans="1:7">
      <c r="A24" s="483"/>
      <c r="B24" s="483"/>
      <c r="C24" s="483"/>
      <c r="D24" s="483"/>
      <c r="E24" s="483"/>
      <c r="F24" s="483"/>
      <c r="G24" s="483"/>
    </row>
    <row r="25" spans="1:7">
      <c r="A25" s="483"/>
      <c r="B25" s="483"/>
      <c r="C25" s="483"/>
      <c r="D25" s="483"/>
      <c r="E25" s="483"/>
      <c r="F25" s="483"/>
      <c r="G25" s="483"/>
    </row>
    <row r="26" spans="1:7">
      <c r="A26" s="483"/>
      <c r="B26" s="483"/>
      <c r="C26" s="483"/>
      <c r="D26" s="483"/>
      <c r="E26" s="483"/>
      <c r="F26" s="483"/>
      <c r="G26" s="483"/>
    </row>
    <row r="27" spans="1:7">
      <c r="A27" s="483"/>
      <c r="B27" s="483"/>
      <c r="C27" s="483"/>
      <c r="D27" s="483"/>
      <c r="E27" s="483"/>
      <c r="F27" s="483"/>
      <c r="G27" s="483"/>
    </row>
    <row r="28" spans="1:7">
      <c r="A28" s="483"/>
      <c r="B28" s="483"/>
      <c r="C28" s="483"/>
      <c r="D28" s="483"/>
      <c r="E28" s="483"/>
      <c r="F28" s="483"/>
      <c r="G28" s="483"/>
    </row>
    <row r="29" spans="1:7">
      <c r="A29" s="483"/>
      <c r="B29" s="483"/>
      <c r="C29" s="483"/>
      <c r="D29" s="483"/>
      <c r="E29" s="483"/>
      <c r="F29" s="483"/>
      <c r="G29" s="483"/>
    </row>
    <row r="30" spans="1:7">
      <c r="A30" s="483"/>
      <c r="B30" s="483"/>
      <c r="C30" s="483"/>
      <c r="D30" s="483"/>
      <c r="E30" s="483"/>
      <c r="F30" s="483"/>
      <c r="G30" s="483"/>
    </row>
    <row r="31" spans="1:7">
      <c r="A31" s="483"/>
      <c r="B31" s="483"/>
      <c r="C31" s="483"/>
      <c r="D31" s="483"/>
      <c r="E31" s="483"/>
      <c r="F31" s="483"/>
      <c r="G31" s="483"/>
    </row>
    <row r="32" spans="1:7">
      <c r="A32" s="483"/>
      <c r="B32" s="483"/>
      <c r="C32" s="483"/>
      <c r="D32" s="483"/>
      <c r="E32" s="483"/>
      <c r="F32" s="483"/>
      <c r="G32" s="483"/>
    </row>
    <row r="33" spans="1:7">
      <c r="A33" s="483"/>
      <c r="B33" s="483"/>
      <c r="C33" s="483"/>
      <c r="D33" s="483"/>
      <c r="E33" s="483"/>
      <c r="F33" s="483"/>
      <c r="G33" s="483"/>
    </row>
    <row r="34" spans="1:7">
      <c r="A34" s="483"/>
      <c r="B34" s="483"/>
      <c r="C34" s="483"/>
      <c r="D34" s="483"/>
      <c r="E34" s="483"/>
      <c r="F34" s="483"/>
      <c r="G34" s="483"/>
    </row>
    <row r="35" spans="1:7">
      <c r="A35" s="483"/>
      <c r="B35" s="483"/>
      <c r="C35" s="483"/>
      <c r="D35" s="483"/>
      <c r="E35" s="483"/>
      <c r="F35" s="483"/>
      <c r="G35" s="483"/>
    </row>
    <row r="36" spans="1:7">
      <c r="A36" s="483"/>
      <c r="B36" s="483"/>
      <c r="C36" s="483"/>
      <c r="D36" s="483"/>
      <c r="E36" s="483"/>
      <c r="F36" s="483"/>
      <c r="G36" s="483"/>
    </row>
    <row r="37" spans="1:7">
      <c r="A37" s="483"/>
      <c r="B37" s="483"/>
      <c r="C37" s="483"/>
      <c r="D37" s="483"/>
      <c r="E37" s="483"/>
      <c r="F37" s="483"/>
      <c r="G37" s="483"/>
    </row>
    <row r="38" spans="1:7">
      <c r="A38" s="483"/>
      <c r="B38" s="483"/>
      <c r="C38" s="483"/>
      <c r="D38" s="483"/>
      <c r="E38" s="483"/>
      <c r="F38" s="483"/>
      <c r="G38" s="483"/>
    </row>
    <row r="39" spans="1:7">
      <c r="A39" s="483"/>
      <c r="B39" s="483"/>
      <c r="C39" s="483"/>
      <c r="D39" s="483"/>
      <c r="E39" s="483"/>
      <c r="F39" s="483"/>
      <c r="G39" s="483"/>
    </row>
    <row r="40" spans="1:7">
      <c r="A40" s="483"/>
      <c r="B40" s="483"/>
      <c r="C40" s="483"/>
      <c r="D40" s="483"/>
      <c r="E40" s="483"/>
      <c r="F40" s="483"/>
      <c r="G40" s="483"/>
    </row>
    <row r="41" spans="1:7">
      <c r="A41" s="483"/>
      <c r="B41" s="483"/>
      <c r="C41" s="483"/>
      <c r="D41" s="483"/>
      <c r="E41" s="483"/>
      <c r="F41" s="483"/>
      <c r="G41" s="483"/>
    </row>
    <row r="42" spans="1:7">
      <c r="A42" s="483"/>
      <c r="B42" s="483"/>
      <c r="C42" s="483"/>
      <c r="D42" s="483"/>
      <c r="E42" s="483"/>
      <c r="F42" s="483"/>
      <c r="G42" s="483"/>
    </row>
    <row r="43" spans="1:7">
      <c r="A43" s="483"/>
      <c r="B43" s="483"/>
      <c r="C43" s="483"/>
      <c r="D43" s="483"/>
      <c r="E43" s="483"/>
      <c r="F43" s="483"/>
      <c r="G43" s="483"/>
    </row>
  </sheetData>
  <sheetProtection password="A581" sheet="1" objects="1" scenarios="1" selectLockedCells="1"/>
  <mergeCells count="16">
    <mergeCell ref="A5:B8"/>
    <mergeCell ref="C5:C8"/>
    <mergeCell ref="E5:E8"/>
    <mergeCell ref="F5:G8"/>
    <mergeCell ref="A1:G1"/>
    <mergeCell ref="A2:G2"/>
    <mergeCell ref="A4:B4"/>
    <mergeCell ref="F4:G4"/>
    <mergeCell ref="A3:B3"/>
    <mergeCell ref="E22:F22"/>
    <mergeCell ref="E23:F23"/>
    <mergeCell ref="A17:G17"/>
    <mergeCell ref="E14:F14"/>
    <mergeCell ref="E15:F15"/>
    <mergeCell ref="E16:F16"/>
    <mergeCell ref="E21:F21"/>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61.xml><?xml version="1.0" encoding="utf-8"?>
<worksheet xmlns="http://schemas.openxmlformats.org/spreadsheetml/2006/main" xmlns:r="http://schemas.openxmlformats.org/officeDocument/2006/relationships">
  <sheetPr codeName="Sheet45">
    <tabColor rgb="FF00B050"/>
  </sheetPr>
  <dimension ref="A1:F15"/>
  <sheetViews>
    <sheetView workbookViewId="0">
      <selection activeCell="B5" sqref="B5"/>
    </sheetView>
  </sheetViews>
  <sheetFormatPr defaultRowHeight="12.75"/>
  <cols>
    <col min="1" max="1" width="7.28515625" customWidth="1"/>
    <col min="2" max="2" width="30.5703125" customWidth="1"/>
    <col min="3" max="3" width="22" customWidth="1"/>
    <col min="4" max="4" width="26.42578125" customWidth="1"/>
    <col min="5" max="5" width="25.140625" customWidth="1"/>
    <col min="6" max="6" width="26" customWidth="1"/>
  </cols>
  <sheetData>
    <row r="1" spans="1:6" s="144" customFormat="1"/>
    <row r="2" spans="1:6" ht="26.25">
      <c r="A2" s="1526" t="str">
        <f>MASTER!C6</f>
        <v>Jh ckyd`".k fo/kk Hkou jktdh; mPp ek/;fed fo|ky; dkadjksyh ftyk &amp; jktleUn</v>
      </c>
      <c r="B2" s="1526"/>
      <c r="C2" s="1526"/>
      <c r="D2" s="1526"/>
      <c r="E2" s="473" t="s">
        <v>37</v>
      </c>
      <c r="F2" s="871">
        <v>43659</v>
      </c>
    </row>
    <row r="3" spans="1:6" ht="18.75">
      <c r="A3" s="1484" t="s">
        <v>456</v>
      </c>
      <c r="B3" s="1484" t="s">
        <v>942</v>
      </c>
      <c r="C3" s="1484"/>
      <c r="D3" s="1581" t="s">
        <v>943</v>
      </c>
      <c r="E3" s="1581" t="s">
        <v>944</v>
      </c>
      <c r="F3" s="1581" t="s">
        <v>945</v>
      </c>
    </row>
    <row r="4" spans="1:6" ht="18.75">
      <c r="A4" s="1484"/>
      <c r="B4" s="160" t="s">
        <v>946</v>
      </c>
      <c r="C4" s="160" t="s">
        <v>406</v>
      </c>
      <c r="D4" s="1582"/>
      <c r="E4" s="1582"/>
      <c r="F4" s="1582"/>
    </row>
    <row r="5" spans="1:6" ht="50.1" customHeight="1">
      <c r="A5" s="741">
        <v>1</v>
      </c>
      <c r="B5" s="872" t="s">
        <v>947</v>
      </c>
      <c r="C5" s="873" t="s">
        <v>948</v>
      </c>
      <c r="D5" s="874" t="s">
        <v>949</v>
      </c>
      <c r="E5" s="875" t="s">
        <v>950</v>
      </c>
      <c r="F5" s="876">
        <v>313578025</v>
      </c>
    </row>
    <row r="6" spans="1:6" ht="50.1" customHeight="1">
      <c r="A6" s="780">
        <v>2</v>
      </c>
      <c r="B6" s="872" t="s">
        <v>952</v>
      </c>
      <c r="C6" s="878" t="s">
        <v>951</v>
      </c>
      <c r="D6" s="874" t="s">
        <v>953</v>
      </c>
      <c r="E6" s="875" t="s">
        <v>939</v>
      </c>
      <c r="F6" s="876">
        <v>313003211</v>
      </c>
    </row>
    <row r="7" spans="1:6" ht="50.1" customHeight="1">
      <c r="A7" s="780">
        <v>3</v>
      </c>
      <c r="B7" s="872"/>
      <c r="C7" s="877"/>
      <c r="D7" s="874"/>
      <c r="E7" s="875"/>
      <c r="F7" s="876"/>
    </row>
    <row r="8" spans="1:6" ht="50.1" customHeight="1">
      <c r="A8" s="780">
        <v>4</v>
      </c>
      <c r="B8" s="872"/>
      <c r="C8" s="878"/>
      <c r="D8" s="874"/>
      <c r="E8" s="875"/>
      <c r="F8" s="876"/>
    </row>
    <row r="9" spans="1:6" ht="50.1" customHeight="1">
      <c r="A9" s="780">
        <v>5</v>
      </c>
      <c r="B9" s="872"/>
      <c r="C9" s="878"/>
      <c r="D9" s="874"/>
      <c r="E9" s="875"/>
      <c r="F9" s="876"/>
    </row>
    <row r="10" spans="1:6" ht="50.1" customHeight="1">
      <c r="A10" s="780">
        <v>6</v>
      </c>
      <c r="B10" s="872"/>
      <c r="C10" s="878"/>
      <c r="D10" s="874"/>
      <c r="E10" s="875"/>
      <c r="F10" s="876"/>
    </row>
    <row r="11" spans="1:6" ht="50.1" customHeight="1">
      <c r="A11" s="780">
        <v>7</v>
      </c>
      <c r="B11" s="872"/>
      <c r="C11" s="878"/>
      <c r="D11" s="874"/>
      <c r="E11" s="875"/>
      <c r="F11" s="876"/>
    </row>
    <row r="12" spans="1:6" ht="50.1" customHeight="1">
      <c r="A12" s="780">
        <v>8</v>
      </c>
      <c r="B12" s="872"/>
      <c r="C12" s="878"/>
      <c r="D12" s="874"/>
      <c r="E12" s="875"/>
      <c r="F12" s="876"/>
    </row>
    <row r="13" spans="1:6" ht="68.099999999999994" customHeight="1"/>
    <row r="14" spans="1:6" ht="68.099999999999994" customHeight="1"/>
    <row r="15" spans="1:6" ht="68.099999999999994" customHeight="1"/>
  </sheetData>
  <sheetProtection password="A581" sheet="1" formatCells="0" formatColumns="0" formatRows="0" insertColumns="0" insertRows="0" insertHyperlinks="0" deleteColumns="0" deleteRows="0" selectLockedCells="1" sort="0" autoFilter="0" pivotTables="0"/>
  <mergeCells count="6">
    <mergeCell ref="F3:F4"/>
    <mergeCell ref="A2:D2"/>
    <mergeCell ref="A3:A4"/>
    <mergeCell ref="B3:C3"/>
    <mergeCell ref="D3:D4"/>
    <mergeCell ref="E3:E4"/>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62.xml><?xml version="1.0" encoding="utf-8"?>
<worksheet xmlns="http://schemas.openxmlformats.org/spreadsheetml/2006/main" xmlns:r="http://schemas.openxmlformats.org/officeDocument/2006/relationships">
  <sheetPr codeName="Sheet47">
    <tabColor rgb="FF00B050"/>
  </sheetPr>
  <dimension ref="A1:K46"/>
  <sheetViews>
    <sheetView workbookViewId="0">
      <selection activeCell="J22" sqref="J22:K22"/>
    </sheetView>
  </sheetViews>
  <sheetFormatPr defaultRowHeight="12.75"/>
  <cols>
    <col min="1" max="1" width="1.42578125" customWidth="1"/>
    <col min="2" max="2" width="9.7109375" customWidth="1"/>
    <col min="4" max="4" width="10" customWidth="1"/>
    <col min="9" max="9" width="10.42578125" customWidth="1"/>
    <col min="10" max="10" width="9.5703125" customWidth="1"/>
    <col min="11" max="11" width="13.42578125" customWidth="1"/>
  </cols>
  <sheetData>
    <row r="1" spans="1:7" ht="20.25">
      <c r="A1" s="1445" t="s">
        <v>1240</v>
      </c>
      <c r="B1" s="1445"/>
      <c r="C1" s="1445"/>
      <c r="D1" s="1445"/>
      <c r="E1" s="1445"/>
      <c r="F1" s="1446"/>
      <c r="G1" s="818">
        <v>6</v>
      </c>
    </row>
    <row r="2" spans="1:7">
      <c r="A2" s="144"/>
      <c r="B2" s="144"/>
    </row>
    <row r="3" spans="1:7">
      <c r="A3" s="144"/>
      <c r="B3" s="144"/>
    </row>
    <row r="4" spans="1:7">
      <c r="A4" s="144"/>
      <c r="B4" s="144"/>
    </row>
    <row r="5" spans="1:7">
      <c r="A5" s="144"/>
      <c r="B5" s="144"/>
    </row>
    <row r="6" spans="1:7">
      <c r="A6" s="144"/>
      <c r="B6" s="144"/>
    </row>
    <row r="7" spans="1:7">
      <c r="A7" s="144"/>
      <c r="B7" s="144"/>
    </row>
    <row r="8" spans="1:7">
      <c r="A8" s="144"/>
      <c r="B8" s="144"/>
    </row>
    <row r="9" spans="1:7">
      <c r="A9" s="144"/>
      <c r="B9" s="144"/>
    </row>
    <row r="10" spans="1:7">
      <c r="A10" s="144"/>
      <c r="B10" s="144"/>
    </row>
    <row r="11" spans="1:7">
      <c r="A11" s="144"/>
      <c r="B11" s="144"/>
    </row>
    <row r="12" spans="1:7" s="144" customFormat="1"/>
    <row r="13" spans="1:7" s="144" customFormat="1"/>
    <row r="14" spans="1:7" s="144" customFormat="1"/>
    <row r="15" spans="1:7" s="144" customFormat="1"/>
    <row r="16" spans="1:7" s="144" customFormat="1"/>
    <row r="17" spans="1:11">
      <c r="A17" s="144"/>
      <c r="B17" s="144"/>
    </row>
    <row r="18" spans="1:11">
      <c r="A18" s="144"/>
      <c r="B18" s="144"/>
    </row>
    <row r="19" spans="1:11">
      <c r="A19" s="144"/>
      <c r="B19" s="144"/>
    </row>
    <row r="20" spans="1:11">
      <c r="A20" s="144"/>
      <c r="B20" s="144"/>
    </row>
    <row r="21" spans="1:11" ht="30.75">
      <c r="A21" s="1583" t="s">
        <v>960</v>
      </c>
      <c r="B21" s="1583"/>
      <c r="C21" s="1583"/>
      <c r="D21" s="1583"/>
      <c r="E21" s="1583"/>
      <c r="F21" s="1583"/>
      <c r="G21" s="1583"/>
      <c r="H21" s="1583"/>
      <c r="I21" s="1583"/>
      <c r="J21" s="1583"/>
      <c r="K21" s="1583"/>
    </row>
    <row r="22" spans="1:11" ht="25.5" customHeight="1">
      <c r="A22" s="144"/>
      <c r="B22" s="469" t="s">
        <v>1445</v>
      </c>
      <c r="C22" s="1312" t="str">
        <f>(INDEX(MASTER!B13:B47,MATCH('KSHATIPURTI BOND'!G1,MASTER!A13:A47,0)))</f>
        <v>Jh Hkxorh yky luk&lt;;</v>
      </c>
      <c r="D22" s="1312"/>
      <c r="E22" s="1312"/>
      <c r="F22" s="690" t="s">
        <v>1767</v>
      </c>
      <c r="G22" s="1285" t="s">
        <v>2990</v>
      </c>
      <c r="H22" s="1285"/>
      <c r="I22" s="690" t="s">
        <v>1768</v>
      </c>
      <c r="J22" s="1285" t="s">
        <v>2543</v>
      </c>
      <c r="K22" s="1285"/>
    </row>
    <row r="23" spans="1:11" s="144" customFormat="1" ht="25.5" customHeight="1">
      <c r="B23" s="468" t="s">
        <v>1769</v>
      </c>
      <c r="C23" s="879">
        <v>55</v>
      </c>
      <c r="D23" s="468" t="s">
        <v>1770</v>
      </c>
      <c r="F23" s="1585" t="str">
        <f>MASTER!C6</f>
        <v>Jh ckyd`".k fo/kk Hkou jktdh; mPp ek/;fed fo|ky; dkadjksyh ftyk &amp; jktleUn</v>
      </c>
      <c r="G23" s="1585"/>
      <c r="H23" s="1585"/>
      <c r="I23" s="1585"/>
      <c r="J23" s="1585"/>
      <c r="K23" s="1585"/>
    </row>
    <row r="24" spans="1:11" s="144" customFormat="1" ht="25.5" customHeight="1">
      <c r="B24" s="468" t="s">
        <v>1771</v>
      </c>
      <c r="F24" s="468"/>
      <c r="G24" s="468"/>
      <c r="I24" s="468"/>
    </row>
    <row r="25" spans="1:11" s="144" customFormat="1" ht="25.5" customHeight="1">
      <c r="B25" s="468" t="s">
        <v>2544</v>
      </c>
      <c r="E25" s="1586" t="s">
        <v>2546</v>
      </c>
      <c r="F25" s="1586"/>
      <c r="G25" s="468" t="s">
        <v>2545</v>
      </c>
      <c r="I25" s="468"/>
    </row>
    <row r="26" spans="1:11" s="144" customFormat="1" ht="25.5" customHeight="1">
      <c r="B26" s="880" t="s">
        <v>2552</v>
      </c>
      <c r="C26" s="694" t="s">
        <v>2548</v>
      </c>
      <c r="D26" s="1253" t="s">
        <v>2547</v>
      </c>
      <c r="E26" s="1253"/>
      <c r="F26" s="1253"/>
      <c r="G26" s="1253"/>
      <c r="H26" s="468" t="s">
        <v>1772</v>
      </c>
      <c r="I26" s="468"/>
      <c r="J26" s="881" t="s">
        <v>2549</v>
      </c>
      <c r="K26" s="468" t="s">
        <v>1406</v>
      </c>
    </row>
    <row r="27" spans="1:11" ht="29.25" customHeight="1">
      <c r="A27" s="253"/>
      <c r="B27" s="881" t="s">
        <v>2549</v>
      </c>
      <c r="C27" s="690" t="s">
        <v>1773</v>
      </c>
      <c r="D27" s="144"/>
    </row>
    <row r="28" spans="1:11" s="144" customFormat="1" ht="22.5" customHeight="1">
      <c r="A28" s="253"/>
      <c r="B28" s="470"/>
      <c r="C28" s="468"/>
    </row>
    <row r="29" spans="1:11" s="144" customFormat="1" ht="29.25" customHeight="1">
      <c r="A29" s="253"/>
      <c r="B29" s="470"/>
      <c r="C29" s="468"/>
      <c r="G29" s="453" t="s">
        <v>29</v>
      </c>
    </row>
    <row r="30" spans="1:11" s="144" customFormat="1" ht="29.25" customHeight="1">
      <c r="A30" s="253"/>
      <c r="B30" s="253" t="s">
        <v>961</v>
      </c>
    </row>
    <row r="31" spans="1:11" s="144" customFormat="1" ht="29.25" customHeight="1">
      <c r="A31" s="253"/>
      <c r="B31" s="253" t="s">
        <v>962</v>
      </c>
    </row>
    <row r="32" spans="1:11">
      <c r="A32" s="144"/>
    </row>
    <row r="33" spans="1:11" ht="35.25" customHeight="1">
      <c r="A33" s="1584" t="s">
        <v>963</v>
      </c>
      <c r="B33" s="1584"/>
      <c r="C33" s="1584"/>
      <c r="D33" s="1584"/>
      <c r="E33" s="1584"/>
      <c r="F33" s="1584"/>
      <c r="G33" s="1584"/>
      <c r="H33" s="1584"/>
      <c r="I33" s="1584"/>
      <c r="J33" s="1584"/>
      <c r="K33" s="1584"/>
    </row>
    <row r="34" spans="1:11" s="144" customFormat="1" ht="22.5" customHeight="1">
      <c r="A34" s="472"/>
      <c r="B34" s="469" t="s">
        <v>1445</v>
      </c>
      <c r="C34" s="1312" t="str">
        <f>C22</f>
        <v>Jh Hkxorh yky luk&lt;;</v>
      </c>
      <c r="D34" s="1312"/>
      <c r="E34" s="1312"/>
      <c r="F34" s="468" t="s">
        <v>1767</v>
      </c>
      <c r="G34" s="1588" t="str">
        <f>G22</f>
        <v xml:space="preserve">Jh  lqUnj yky th </v>
      </c>
      <c r="H34" s="1588"/>
      <c r="I34" s="468" t="s">
        <v>1768</v>
      </c>
      <c r="J34" s="1312" t="str">
        <f>J22</f>
        <v>luk&lt;;</v>
      </c>
      <c r="K34" s="1312"/>
    </row>
    <row r="35" spans="1:11" s="144" customFormat="1" ht="21.75" customHeight="1">
      <c r="A35" s="472"/>
      <c r="B35" s="468" t="s">
        <v>1769</v>
      </c>
      <c r="C35" s="351">
        <f>C23</f>
        <v>55</v>
      </c>
      <c r="D35" s="468" t="s">
        <v>1770</v>
      </c>
      <c r="F35" s="1518" t="str">
        <f>F23</f>
        <v>Jh ckyd`".k fo/kk Hkou jktdh; mPp ek/;fed fo|ky; dkadjksyh ftyk &amp; jktleUn</v>
      </c>
      <c r="G35" s="1518"/>
      <c r="H35" s="1518"/>
      <c r="I35" s="1518"/>
      <c r="J35" s="1518"/>
      <c r="K35" s="1518"/>
    </row>
    <row r="36" spans="1:11" ht="21.75" customHeight="1">
      <c r="A36" s="471"/>
      <c r="B36" s="468" t="s">
        <v>2550</v>
      </c>
      <c r="F36" s="333" t="str">
        <f>E25</f>
        <v>;k=k@fpfdRlk</v>
      </c>
      <c r="G36" s="333" t="s">
        <v>2551</v>
      </c>
      <c r="K36" s="335" t="str">
        <f>B26</f>
        <v>10141/-</v>
      </c>
    </row>
    <row r="37" spans="1:11" s="144" customFormat="1" ht="21.75" customHeight="1">
      <c r="A37" s="471"/>
      <c r="B37" s="690" t="s">
        <v>1774</v>
      </c>
      <c r="C37" s="1587" t="str">
        <f>D26</f>
        <v xml:space="preserve">nl gtkj ,d lkS bxrkyhl :i;k  </v>
      </c>
      <c r="D37" s="1587"/>
      <c r="E37" s="1587"/>
      <c r="F37" s="1587"/>
      <c r="G37" s="468" t="s">
        <v>1775</v>
      </c>
      <c r="I37" s="139" t="str">
        <f>J26</f>
        <v>12.12.2020</v>
      </c>
      <c r="J37" s="468" t="s">
        <v>1776</v>
      </c>
    </row>
    <row r="38" spans="1:11" s="144" customFormat="1" ht="21.75" customHeight="1">
      <c r="A38" s="471"/>
      <c r="B38" s="139" t="str">
        <f>B27</f>
        <v>12.12.2020</v>
      </c>
      <c r="C38" s="468" t="s">
        <v>1777</v>
      </c>
    </row>
    <row r="39" spans="1:11" ht="23.25" customHeight="1">
      <c r="A39" s="144"/>
      <c r="B39" s="468" t="s">
        <v>1778</v>
      </c>
    </row>
    <row r="40" spans="1:11" ht="18.75">
      <c r="A40" s="144"/>
      <c r="B40" s="253" t="s">
        <v>961</v>
      </c>
    </row>
    <row r="41" spans="1:11" ht="18.75">
      <c r="A41" s="144"/>
      <c r="B41" s="253" t="s">
        <v>962</v>
      </c>
    </row>
    <row r="42" spans="1:11">
      <c r="A42" s="144"/>
      <c r="B42" s="144"/>
    </row>
    <row r="43" spans="1:11" ht="18.75">
      <c r="A43" s="144"/>
      <c r="G43" s="453" t="s">
        <v>964</v>
      </c>
    </row>
    <row r="44" spans="1:11">
      <c r="A44" s="144"/>
      <c r="B44" s="144"/>
    </row>
    <row r="45" spans="1:11">
      <c r="A45" s="144"/>
      <c r="B45" s="144"/>
    </row>
    <row r="46" spans="1:11">
      <c r="A46" s="144"/>
      <c r="B46" s="144"/>
    </row>
  </sheetData>
  <sheetProtection password="A581" sheet="1" objects="1" scenarios="1" selectLockedCells="1"/>
  <mergeCells count="14">
    <mergeCell ref="C37:F37"/>
    <mergeCell ref="C34:E34"/>
    <mergeCell ref="G34:H34"/>
    <mergeCell ref="J34:K34"/>
    <mergeCell ref="F35:K35"/>
    <mergeCell ref="A21:K21"/>
    <mergeCell ref="A33:K33"/>
    <mergeCell ref="A1:F1"/>
    <mergeCell ref="C22:E22"/>
    <mergeCell ref="G22:H22"/>
    <mergeCell ref="J22:K22"/>
    <mergeCell ref="F23:K23"/>
    <mergeCell ref="E25:F25"/>
    <mergeCell ref="D26:G2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63.xml><?xml version="1.0" encoding="utf-8"?>
<worksheet xmlns="http://schemas.openxmlformats.org/spreadsheetml/2006/main" xmlns:r="http://schemas.openxmlformats.org/officeDocument/2006/relationships">
  <sheetPr codeName="Sheet48">
    <tabColor rgb="FF00B050"/>
  </sheetPr>
  <dimension ref="A1:K35"/>
  <sheetViews>
    <sheetView workbookViewId="0">
      <selection activeCell="P24" sqref="P24"/>
    </sheetView>
  </sheetViews>
  <sheetFormatPr defaultRowHeight="12.75"/>
  <cols>
    <col min="1" max="1" width="3.28515625" customWidth="1"/>
    <col min="9" max="9" width="7.28515625" customWidth="1"/>
    <col min="10" max="10" width="7.140625" customWidth="1"/>
    <col min="11" max="11" width="12.85546875" customWidth="1"/>
  </cols>
  <sheetData>
    <row r="1" spans="1:11" ht="20.25">
      <c r="A1" s="1445" t="s">
        <v>1240</v>
      </c>
      <c r="B1" s="1445"/>
      <c r="C1" s="1445"/>
      <c r="D1" s="1445"/>
      <c r="E1" s="1445"/>
      <c r="F1" s="1446"/>
      <c r="G1" s="818">
        <v>1</v>
      </c>
      <c r="H1" s="144"/>
      <c r="I1" s="144"/>
      <c r="J1" s="144"/>
    </row>
    <row r="2" spans="1:11" s="144" customFormat="1" ht="22.5" customHeight="1"/>
    <row r="3" spans="1:11" ht="20.25" customHeight="1">
      <c r="A3" s="144"/>
      <c r="B3" s="1599" t="str">
        <f>MASTER!C6</f>
        <v>Jh ckyd`".k fo/kk Hkou jktdh; mPp ek/;fed fo|ky; dkadjksyh ftyk &amp; jktleUn</v>
      </c>
      <c r="C3" s="1599"/>
      <c r="D3" s="1599"/>
      <c r="E3" s="1599"/>
      <c r="F3" s="1599"/>
      <c r="G3" s="1599"/>
      <c r="H3" s="1599"/>
      <c r="I3" s="1599"/>
      <c r="J3" s="1599"/>
      <c r="K3" s="1599"/>
    </row>
    <row r="4" spans="1:11">
      <c r="A4" s="144"/>
      <c r="B4" s="144"/>
      <c r="C4" s="144"/>
      <c r="D4" s="144"/>
      <c r="E4" s="144"/>
      <c r="F4" s="144"/>
      <c r="G4" s="144"/>
      <c r="H4" s="144"/>
      <c r="I4" s="144"/>
      <c r="J4" s="144"/>
    </row>
    <row r="5" spans="1:11" ht="27.75">
      <c r="A5" s="144"/>
      <c r="B5" s="1387" t="s">
        <v>1757</v>
      </c>
      <c r="C5" s="1212"/>
      <c r="D5" s="1212"/>
      <c r="E5" s="1212"/>
      <c r="F5" s="1212"/>
      <c r="G5" s="1212"/>
      <c r="H5" s="1212"/>
      <c r="I5" s="1212"/>
      <c r="J5" s="1212"/>
      <c r="K5" s="1212"/>
    </row>
    <row r="6" spans="1:11" ht="12" customHeight="1">
      <c r="A6" s="144"/>
      <c r="B6" s="16"/>
      <c r="C6" s="16"/>
      <c r="D6" s="16"/>
      <c r="E6" s="16"/>
      <c r="F6" s="16"/>
      <c r="G6" s="16"/>
      <c r="H6" s="16"/>
      <c r="I6" s="16"/>
      <c r="J6" s="16"/>
    </row>
    <row r="7" spans="1:11" ht="21" customHeight="1">
      <c r="A7" s="144"/>
      <c r="B7" s="457" t="s">
        <v>1746</v>
      </c>
      <c r="C7" s="457"/>
      <c r="D7" s="457"/>
      <c r="E7" s="457"/>
      <c r="F7" s="457"/>
      <c r="G7" s="457"/>
      <c r="H7" s="457"/>
      <c r="I7" s="457"/>
      <c r="J7" s="457"/>
    </row>
    <row r="8" spans="1:11" s="144" customFormat="1" ht="21" customHeight="1">
      <c r="B8" s="458" t="s">
        <v>1747</v>
      </c>
      <c r="C8" s="457"/>
      <c r="D8" s="457"/>
      <c r="E8" s="457"/>
      <c r="F8" s="457"/>
      <c r="G8" s="1600" t="str">
        <f>(INDEX(MASTER!B13:B47,MATCH('VALIDITY CERTIFICATE'!G1,MASTER!A13:A47,0)))</f>
        <v>Jh izeksn dqekj ikyhoky</v>
      </c>
      <c r="H8" s="1600"/>
      <c r="I8" s="1600"/>
      <c r="J8" s="1600"/>
      <c r="K8" s="460" t="s">
        <v>1748</v>
      </c>
    </row>
    <row r="9" spans="1:11" s="144" customFormat="1" ht="26.25" customHeight="1">
      <c r="B9" s="1595" t="str">
        <f>(INDEX(MASTER!C13:C47,MATCH('VALIDITY CERTIFICATE'!G1,MASTER!A13:A47,0)))</f>
        <v>प्रधानाचार्य</v>
      </c>
      <c r="C9" s="1595"/>
      <c r="D9" s="1595"/>
      <c r="E9" s="458" t="s">
        <v>1749</v>
      </c>
      <c r="F9" s="457"/>
      <c r="G9" s="1596" t="str">
        <f>MASTER!C6</f>
        <v>Jh ckyd`".k fo/kk Hkou jktdh; mPp ek/;fed fo|ky; dkadjksyh ftyk &amp; jktleUn</v>
      </c>
      <c r="H9" s="1596"/>
      <c r="I9" s="1596"/>
      <c r="J9" s="1596"/>
      <c r="K9" s="1596"/>
    </row>
    <row r="10" spans="1:11" s="144" customFormat="1" ht="21" customHeight="1">
      <c r="B10" s="457" t="s">
        <v>1750</v>
      </c>
      <c r="C10" s="1601" t="s">
        <v>1556</v>
      </c>
      <c r="D10" s="1601"/>
      <c r="E10" s="459" t="s">
        <v>1751</v>
      </c>
      <c r="F10" s="457"/>
      <c r="G10" s="1601" t="s">
        <v>1752</v>
      </c>
      <c r="H10" s="1601"/>
      <c r="I10" s="457" t="s">
        <v>1753</v>
      </c>
      <c r="J10" s="457"/>
    </row>
    <row r="11" spans="1:11" s="144" customFormat="1" ht="21" customHeight="1">
      <c r="B11" s="1602" t="s">
        <v>1754</v>
      </c>
      <c r="C11" s="1602"/>
      <c r="D11" s="1602"/>
      <c r="E11" s="1602"/>
      <c r="F11" s="1602"/>
      <c r="G11" s="1602"/>
      <c r="H11" s="1602"/>
      <c r="I11" s="1602"/>
      <c r="J11" s="457" t="s">
        <v>1755</v>
      </c>
    </row>
    <row r="12" spans="1:11" s="144" customFormat="1" ht="21" customHeight="1">
      <c r="B12" s="457" t="s">
        <v>1756</v>
      </c>
      <c r="C12" s="457"/>
      <c r="D12" s="457"/>
      <c r="E12" s="457"/>
      <c r="F12" s="457"/>
      <c r="G12" s="457"/>
      <c r="H12" s="457"/>
      <c r="I12" s="457"/>
      <c r="J12" s="457"/>
    </row>
    <row r="13" spans="1:11" s="144" customFormat="1" ht="21" customHeight="1">
      <c r="B13" s="457" t="s">
        <v>37</v>
      </c>
      <c r="C13" s="457"/>
      <c r="D13" s="1598" t="s">
        <v>1758</v>
      </c>
      <c r="E13" s="1598"/>
      <c r="F13" s="457"/>
      <c r="G13" s="457"/>
      <c r="H13" s="457"/>
      <c r="I13" s="457"/>
      <c r="J13" s="457"/>
    </row>
    <row r="14" spans="1:11" s="144" customFormat="1" ht="21" customHeight="1">
      <c r="B14" s="457"/>
      <c r="C14" s="457"/>
      <c r="D14" s="457"/>
      <c r="E14" s="457"/>
      <c r="F14" s="457"/>
      <c r="G14" s="457"/>
      <c r="H14" s="457"/>
      <c r="I14" s="457"/>
      <c r="J14" s="457"/>
    </row>
    <row r="15" spans="1:11" s="144" customFormat="1" ht="21" customHeight="1">
      <c r="B15" s="457"/>
      <c r="C15" s="457"/>
      <c r="D15" s="457"/>
      <c r="E15" s="457"/>
      <c r="F15" s="457"/>
      <c r="G15" s="1467" t="str">
        <f>MASTER!C7</f>
        <v>iz/kkukpk;Z</v>
      </c>
      <c r="H15" s="1467"/>
      <c r="I15" s="1467"/>
      <c r="J15" s="1467"/>
      <c r="K15" s="1467"/>
    </row>
    <row r="16" spans="1:11" s="144" customFormat="1" ht="21" customHeight="1">
      <c r="B16" s="457"/>
      <c r="C16" s="457"/>
      <c r="D16" s="457"/>
      <c r="E16" s="457"/>
      <c r="F16" s="457"/>
      <c r="G16" s="1467" t="str">
        <f>MASTER!C8</f>
        <v xml:space="preserve">jktdh; mPp ek/;fed fo|ky; </v>
      </c>
      <c r="H16" s="1467"/>
      <c r="I16" s="1467"/>
      <c r="J16" s="1467"/>
      <c r="K16" s="1467"/>
    </row>
    <row r="17" spans="1:11" s="144" customFormat="1" ht="21" customHeight="1">
      <c r="B17" s="457"/>
      <c r="C17" s="457"/>
      <c r="D17" s="457"/>
      <c r="E17" s="457"/>
      <c r="F17" s="457"/>
      <c r="G17" s="1467" t="str">
        <f>MASTER!C9</f>
        <v>dkadjksyh ftyk &amp; jktleUn</v>
      </c>
      <c r="H17" s="1467"/>
      <c r="I17" s="1467"/>
      <c r="J17" s="1467"/>
      <c r="K17" s="1467"/>
    </row>
    <row r="18" spans="1:11" ht="21" customHeight="1">
      <c r="A18" s="144"/>
      <c r="C18" s="457"/>
      <c r="D18" s="457"/>
      <c r="E18" s="457"/>
      <c r="F18" s="457"/>
      <c r="G18" s="457"/>
      <c r="H18" s="457"/>
      <c r="I18" s="457"/>
      <c r="J18" s="457"/>
    </row>
    <row r="19" spans="1:11" ht="21" customHeight="1">
      <c r="A19" s="144"/>
      <c r="B19" s="137" t="s">
        <v>965</v>
      </c>
      <c r="C19" s="144"/>
      <c r="D19" s="144"/>
      <c r="E19" s="144"/>
      <c r="F19" s="144"/>
      <c r="G19" s="144"/>
      <c r="H19" s="144"/>
      <c r="I19" s="144"/>
      <c r="J19" s="144"/>
    </row>
    <row r="20" spans="1:11" ht="21" customHeight="1">
      <c r="A20" s="144"/>
      <c r="B20" s="144"/>
      <c r="C20" s="144"/>
      <c r="D20" s="144"/>
      <c r="E20" s="144"/>
      <c r="F20" s="144"/>
      <c r="G20" s="144"/>
      <c r="H20" s="144"/>
      <c r="I20" s="144"/>
      <c r="J20" s="144"/>
    </row>
    <row r="21" spans="1:11" ht="21" customHeight="1">
      <c r="A21" s="144"/>
      <c r="B21" s="1590" t="str">
        <f>B3</f>
        <v>Jh ckyd`".k fo/kk Hkou jktdh; mPp ek/;fed fo|ky; dkadjksyh ftyk &amp; jktleUn</v>
      </c>
      <c r="C21" s="1590"/>
      <c r="D21" s="1590"/>
      <c r="E21" s="1590"/>
      <c r="F21" s="1590"/>
      <c r="G21" s="1590"/>
      <c r="H21" s="1590"/>
      <c r="I21" s="1590"/>
      <c r="J21" s="1590"/>
      <c r="K21" s="1590"/>
    </row>
    <row r="22" spans="1:11" s="144" customFormat="1" ht="21" customHeight="1">
      <c r="B22" s="461"/>
      <c r="C22" s="461"/>
      <c r="D22" s="461"/>
      <c r="E22" s="461"/>
      <c r="F22" s="461"/>
      <c r="G22" s="461"/>
      <c r="H22" s="461"/>
      <c r="I22" s="461"/>
      <c r="J22" s="461"/>
      <c r="K22" s="461"/>
    </row>
    <row r="23" spans="1:11" ht="21" customHeight="1">
      <c r="A23" s="144"/>
      <c r="B23" s="144"/>
      <c r="C23" s="144"/>
      <c r="D23" s="144"/>
      <c r="E23" s="144"/>
      <c r="F23" s="144"/>
      <c r="G23" s="144"/>
      <c r="H23" s="144"/>
      <c r="I23" s="144"/>
      <c r="J23" s="144"/>
    </row>
    <row r="24" spans="1:11" ht="33" customHeight="1">
      <c r="A24" s="144"/>
      <c r="B24" s="1593" t="s">
        <v>1759</v>
      </c>
      <c r="C24" s="1594"/>
      <c r="D24" s="1594"/>
      <c r="E24" s="1594"/>
      <c r="F24" s="1594"/>
      <c r="G24" s="1594"/>
      <c r="H24" s="1594"/>
      <c r="I24" s="1594"/>
      <c r="J24" s="1594"/>
      <c r="K24" s="1594"/>
    </row>
    <row r="25" spans="1:11" ht="21" customHeight="1">
      <c r="A25" s="144"/>
      <c r="B25" s="254"/>
      <c r="C25" s="144"/>
      <c r="D25" s="144"/>
      <c r="E25" s="144"/>
      <c r="F25" s="144"/>
      <c r="G25" s="144"/>
      <c r="H25" s="144"/>
      <c r="I25" s="144"/>
      <c r="J25" s="144"/>
    </row>
    <row r="26" spans="1:11" ht="21" customHeight="1">
      <c r="A26" s="144"/>
      <c r="C26" s="457"/>
      <c r="D26" s="457" t="s">
        <v>1760</v>
      </c>
      <c r="E26" s="457"/>
      <c r="F26" s="1467" t="str">
        <f>G8</f>
        <v>Jh izeksn dqekj ikyhoky</v>
      </c>
      <c r="G26" s="1467"/>
      <c r="H26" s="1467"/>
      <c r="I26" s="1467"/>
      <c r="J26" s="1467"/>
      <c r="K26" s="460" t="s">
        <v>1748</v>
      </c>
    </row>
    <row r="27" spans="1:11" s="144" customFormat="1" ht="29.25" customHeight="1">
      <c r="B27" s="1595" t="str">
        <f>B9</f>
        <v>प्रधानाचार्य</v>
      </c>
      <c r="C27" s="1595"/>
      <c r="D27" s="1595"/>
      <c r="E27" s="458" t="s">
        <v>1749</v>
      </c>
      <c r="F27" s="457"/>
      <c r="G27" s="1597" t="str">
        <f>G9</f>
        <v>Jh ckyd`".k fo/kk Hkou jktdh; mPp ek/;fed fo|ky; dkadjksyh ftyk &amp; jktleUn</v>
      </c>
      <c r="H27" s="1597"/>
      <c r="I27" s="1597"/>
      <c r="J27" s="1597"/>
      <c r="K27" s="1597"/>
    </row>
    <row r="28" spans="1:11" ht="21" customHeight="1">
      <c r="A28" s="144"/>
      <c r="B28" s="333" t="str">
        <f>B10</f>
        <v xml:space="preserve">ftyk </v>
      </c>
      <c r="C28" s="1591" t="str">
        <f>C10</f>
        <v>jktleUn</v>
      </c>
      <c r="D28" s="1591"/>
      <c r="E28" s="457" t="s">
        <v>1761</v>
      </c>
      <c r="F28" s="456"/>
      <c r="G28" s="456"/>
      <c r="H28" s="1591" t="str">
        <f>G10</f>
        <v>;k=k O;;</v>
      </c>
      <c r="I28" s="1591"/>
      <c r="J28" s="457" t="s">
        <v>1762</v>
      </c>
    </row>
    <row r="29" spans="1:11" s="144" customFormat="1" ht="21" customHeight="1">
      <c r="B29" s="1592" t="str">
        <f>B11</f>
        <v xml:space="preserve">10161@&amp; v{kjs :i;k nl gtkj ,d lkS bxlB ek= </v>
      </c>
      <c r="C29" s="1592"/>
      <c r="D29" s="1592"/>
      <c r="E29" s="1592"/>
      <c r="F29" s="1592"/>
      <c r="G29" s="1592"/>
      <c r="H29" s="1592"/>
      <c r="I29" s="457" t="s">
        <v>1763</v>
      </c>
      <c r="J29" s="457"/>
    </row>
    <row r="30" spans="1:11" s="144" customFormat="1" ht="21" customHeight="1">
      <c r="B30" s="457" t="s">
        <v>1764</v>
      </c>
      <c r="C30" s="457"/>
      <c r="D30" s="457"/>
      <c r="E30" s="457"/>
      <c r="F30" s="457"/>
      <c r="G30" s="457"/>
      <c r="H30" s="457"/>
      <c r="I30" s="457"/>
      <c r="J30" s="457"/>
    </row>
    <row r="31" spans="1:11" ht="21" customHeight="1">
      <c r="A31" s="144"/>
      <c r="B31" s="457" t="s">
        <v>37</v>
      </c>
      <c r="C31" s="457"/>
      <c r="D31" s="1589" t="str">
        <f>D13</f>
        <v>21.02.2021</v>
      </c>
      <c r="E31" s="1589"/>
      <c r="F31" s="457"/>
      <c r="G31" s="457"/>
      <c r="H31" s="457"/>
      <c r="I31" s="457"/>
      <c r="J31" s="457"/>
      <c r="K31" s="144"/>
    </row>
    <row r="32" spans="1:11" ht="21" customHeight="1">
      <c r="A32" s="144"/>
      <c r="B32" s="137"/>
      <c r="C32" s="144"/>
      <c r="D32" s="144"/>
      <c r="E32" s="144"/>
      <c r="F32" s="144"/>
      <c r="G32" s="144"/>
      <c r="H32" s="144"/>
      <c r="I32" s="144"/>
      <c r="J32" s="144"/>
    </row>
    <row r="33" spans="1:11" ht="21" customHeight="1">
      <c r="A33" s="144"/>
      <c r="B33" s="144"/>
      <c r="C33" s="144"/>
      <c r="D33" s="144"/>
      <c r="E33" s="144"/>
      <c r="F33" s="144"/>
      <c r="G33" s="1467" t="str">
        <f>G15</f>
        <v>iz/kkukpk;Z</v>
      </c>
      <c r="H33" s="1467"/>
      <c r="I33" s="1467"/>
      <c r="J33" s="1467"/>
      <c r="K33" s="1467"/>
    </row>
    <row r="34" spans="1:11" ht="21" customHeight="1">
      <c r="A34" s="144"/>
      <c r="B34" s="144"/>
      <c r="C34" s="144"/>
      <c r="D34" s="144"/>
      <c r="E34" s="144"/>
      <c r="F34" s="144"/>
      <c r="G34" s="1467" t="str">
        <f t="shared" ref="G34:G35" si="0">G16</f>
        <v xml:space="preserve">jktdh; mPp ek/;fed fo|ky; </v>
      </c>
      <c r="H34" s="1467"/>
      <c r="I34" s="1467"/>
      <c r="J34" s="1467"/>
      <c r="K34" s="1467"/>
    </row>
    <row r="35" spans="1:11" ht="21" customHeight="1">
      <c r="A35" s="144"/>
      <c r="B35" s="144"/>
      <c r="C35" s="144"/>
      <c r="D35" s="144"/>
      <c r="E35" s="144"/>
      <c r="F35" s="144"/>
      <c r="G35" s="1467" t="str">
        <f t="shared" si="0"/>
        <v>dkadjksyh ftyk &amp; jktleUn</v>
      </c>
      <c r="H35" s="1467"/>
      <c r="I35" s="1467"/>
      <c r="J35" s="1467"/>
      <c r="K35" s="1467"/>
    </row>
  </sheetData>
  <sheetProtection password="A581" sheet="1" objects="1" scenarios="1" selectLockedCells="1"/>
  <mergeCells count="25">
    <mergeCell ref="A1:F1"/>
    <mergeCell ref="B9:D9"/>
    <mergeCell ref="G9:K9"/>
    <mergeCell ref="B27:D27"/>
    <mergeCell ref="G27:K27"/>
    <mergeCell ref="G17:K17"/>
    <mergeCell ref="D13:E13"/>
    <mergeCell ref="B3:K3"/>
    <mergeCell ref="B5:K5"/>
    <mergeCell ref="G15:K15"/>
    <mergeCell ref="G16:K16"/>
    <mergeCell ref="G8:J8"/>
    <mergeCell ref="C10:D10"/>
    <mergeCell ref="G10:H10"/>
    <mergeCell ref="B11:I11"/>
    <mergeCell ref="G35:K35"/>
    <mergeCell ref="D31:E31"/>
    <mergeCell ref="B21:K21"/>
    <mergeCell ref="G33:K33"/>
    <mergeCell ref="G34:K34"/>
    <mergeCell ref="C28:D28"/>
    <mergeCell ref="H28:I28"/>
    <mergeCell ref="B29:H29"/>
    <mergeCell ref="B24:K24"/>
    <mergeCell ref="F26:J2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64.xml><?xml version="1.0" encoding="utf-8"?>
<worksheet xmlns="http://schemas.openxmlformats.org/spreadsheetml/2006/main" xmlns:r="http://schemas.openxmlformats.org/officeDocument/2006/relationships">
  <sheetPr codeName="Sheet54">
    <tabColor rgb="FF00B050"/>
  </sheetPr>
  <dimension ref="A1:J18"/>
  <sheetViews>
    <sheetView workbookViewId="0">
      <selection activeCell="D13" sqref="D13"/>
    </sheetView>
  </sheetViews>
  <sheetFormatPr defaultRowHeight="12.75"/>
  <cols>
    <col min="1" max="1" width="7.85546875" customWidth="1"/>
    <col min="2" max="2" width="38.7109375" customWidth="1"/>
    <col min="3" max="3" width="24" customWidth="1"/>
    <col min="5" max="5" width="16.140625" customWidth="1"/>
    <col min="6" max="6" width="19.85546875" customWidth="1"/>
  </cols>
  <sheetData>
    <row r="1" spans="1:10" ht="23.25">
      <c r="A1" s="1386" t="str">
        <f>MASTER!C6</f>
        <v>Jh ckyd`".k fo/kk Hkou jktdh; mPp ek/;fed fo|ky; dkadjksyh ftyk &amp; jktleUn</v>
      </c>
      <c r="B1" s="1386"/>
      <c r="C1" s="1386"/>
      <c r="D1" s="1386"/>
      <c r="E1" s="1386"/>
      <c r="F1" s="1386"/>
      <c r="G1" s="1386"/>
      <c r="H1" s="1386"/>
    </row>
    <row r="2" spans="1:10" ht="23.25">
      <c r="A2" s="1606" t="s">
        <v>1711</v>
      </c>
      <c r="B2" s="1606"/>
      <c r="C2" s="1606"/>
      <c r="D2" s="450"/>
      <c r="E2" s="450" t="s">
        <v>1707</v>
      </c>
      <c r="F2" s="882">
        <v>43551</v>
      </c>
      <c r="G2" s="272" t="s">
        <v>1705</v>
      </c>
      <c r="H2" s="883" t="s">
        <v>1706</v>
      </c>
    </row>
    <row r="3" spans="1:10" ht="20.25">
      <c r="A3" s="1480" t="s">
        <v>456</v>
      </c>
      <c r="B3" s="1480" t="s">
        <v>1059</v>
      </c>
      <c r="C3" s="1609" t="s">
        <v>1060</v>
      </c>
      <c r="D3" s="1609"/>
      <c r="E3" s="1609"/>
      <c r="F3" s="1609"/>
      <c r="G3" s="1603" t="s">
        <v>403</v>
      </c>
    </row>
    <row r="4" spans="1:10" ht="79.5" customHeight="1">
      <c r="A4" s="1480"/>
      <c r="B4" s="1480"/>
      <c r="C4" s="884"/>
      <c r="D4" s="1610"/>
      <c r="E4" s="1611"/>
      <c r="F4" s="884"/>
      <c r="G4" s="1604"/>
      <c r="J4" s="144"/>
    </row>
    <row r="5" spans="1:10" ht="69.75" customHeight="1">
      <c r="A5" s="451">
        <v>1</v>
      </c>
      <c r="B5" s="885" t="s">
        <v>1061</v>
      </c>
      <c r="C5" s="886">
        <v>0.12</v>
      </c>
      <c r="D5" s="1607">
        <v>0.15</v>
      </c>
      <c r="E5" s="1608"/>
      <c r="F5" s="886">
        <v>0.1</v>
      </c>
      <c r="G5" s="887"/>
    </row>
    <row r="6" spans="1:10" ht="20.25">
      <c r="A6" s="17"/>
      <c r="B6" s="274"/>
      <c r="C6" s="275"/>
      <c r="D6" s="18"/>
      <c r="E6" s="18"/>
      <c r="F6" s="275"/>
      <c r="G6" s="275"/>
    </row>
    <row r="7" spans="1:10" ht="18.75">
      <c r="A7" s="1201" t="s">
        <v>1062</v>
      </c>
      <c r="B7" s="1201"/>
      <c r="C7" s="1485" t="s">
        <v>1063</v>
      </c>
      <c r="D7" s="1486"/>
      <c r="E7" s="1487"/>
      <c r="F7" s="134"/>
      <c r="G7" s="134"/>
    </row>
    <row r="8" spans="1:10" ht="18.75">
      <c r="A8" s="134">
        <v>1</v>
      </c>
      <c r="B8" s="134"/>
      <c r="C8" s="273" t="s">
        <v>1064</v>
      </c>
      <c r="D8" s="273" t="s">
        <v>7</v>
      </c>
      <c r="E8" s="273" t="s">
        <v>4</v>
      </c>
      <c r="F8" s="134"/>
      <c r="G8" s="134"/>
    </row>
    <row r="9" spans="1:10" ht="21" customHeight="1">
      <c r="A9" s="134">
        <v>2</v>
      </c>
      <c r="B9" s="134"/>
      <c r="C9" s="724"/>
      <c r="D9" s="724" t="s">
        <v>399</v>
      </c>
      <c r="E9" s="273"/>
      <c r="F9" s="134"/>
      <c r="G9" s="134"/>
    </row>
    <row r="10" spans="1:10" ht="21" customHeight="1">
      <c r="A10" s="134">
        <v>3</v>
      </c>
      <c r="B10" s="134"/>
      <c r="C10" s="724"/>
      <c r="D10" s="724" t="s">
        <v>399</v>
      </c>
      <c r="E10" s="273"/>
      <c r="F10" s="134"/>
      <c r="G10" s="134"/>
    </row>
    <row r="11" spans="1:10" ht="21" customHeight="1">
      <c r="A11" s="134">
        <v>4</v>
      </c>
      <c r="B11" s="134"/>
      <c r="C11" s="724"/>
      <c r="D11" s="724" t="s">
        <v>399</v>
      </c>
      <c r="E11" s="273"/>
      <c r="F11" s="134"/>
      <c r="G11" s="134"/>
    </row>
    <row r="12" spans="1:10" ht="21" customHeight="1">
      <c r="A12" s="134"/>
      <c r="B12" s="134"/>
      <c r="C12" s="724"/>
      <c r="D12" s="724" t="s">
        <v>536</v>
      </c>
      <c r="E12" s="273"/>
      <c r="F12" s="134"/>
      <c r="G12" s="134"/>
    </row>
    <row r="13" spans="1:10" ht="21" customHeight="1">
      <c r="A13" s="134"/>
      <c r="B13" s="134"/>
      <c r="C13" s="724"/>
      <c r="D13" s="724" t="s">
        <v>536</v>
      </c>
      <c r="E13" s="273"/>
      <c r="F13" s="134"/>
      <c r="G13" s="134"/>
    </row>
    <row r="14" spans="1:10" ht="18.75">
      <c r="A14" s="134"/>
      <c r="B14" s="888" t="s">
        <v>1708</v>
      </c>
      <c r="C14" s="134" t="s">
        <v>1710</v>
      </c>
      <c r="D14" s="134"/>
      <c r="E14" s="134"/>
      <c r="F14" s="134"/>
      <c r="G14" s="134"/>
    </row>
    <row r="15" spans="1:10" ht="18.75">
      <c r="A15" s="134"/>
      <c r="B15" s="134" t="s">
        <v>1709</v>
      </c>
      <c r="C15" s="134"/>
      <c r="D15" s="134"/>
      <c r="E15" s="134"/>
      <c r="F15" s="134"/>
      <c r="G15" s="134"/>
    </row>
    <row r="16" spans="1:10" ht="15.75">
      <c r="E16" s="1605" t="str">
        <f>MASTER!C7</f>
        <v>iz/kkukpk;Z</v>
      </c>
      <c r="F16" s="1605"/>
    </row>
    <row r="17" spans="5:6" ht="15.75">
      <c r="E17" s="1605" t="str">
        <f>MASTER!C8</f>
        <v xml:space="preserve">jktdh; mPp ek/;fed fo|ky; </v>
      </c>
      <c r="F17" s="1605"/>
    </row>
    <row r="18" spans="5:6" ht="15.75">
      <c r="E18" s="1605" t="str">
        <f>MASTER!C9</f>
        <v>dkadjksyh ftyk &amp; jktleUn</v>
      </c>
      <c r="F18" s="1605"/>
    </row>
  </sheetData>
  <sheetProtection password="A581" sheet="1" objects="1" scenarios="1" selectLockedCells="1"/>
  <mergeCells count="13">
    <mergeCell ref="G3:G4"/>
    <mergeCell ref="E16:F16"/>
    <mergeCell ref="E17:F17"/>
    <mergeCell ref="E18:F18"/>
    <mergeCell ref="A1:H1"/>
    <mergeCell ref="A2:C2"/>
    <mergeCell ref="D5:E5"/>
    <mergeCell ref="A7:B7"/>
    <mergeCell ref="C7:E7"/>
    <mergeCell ref="A3:A4"/>
    <mergeCell ref="B3:B4"/>
    <mergeCell ref="C3:F3"/>
    <mergeCell ref="D4:E4"/>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65.xml><?xml version="1.0" encoding="utf-8"?>
<worksheet xmlns="http://schemas.openxmlformats.org/spreadsheetml/2006/main" xmlns:r="http://schemas.openxmlformats.org/officeDocument/2006/relationships">
  <sheetPr>
    <tabColor rgb="FF00B050"/>
  </sheetPr>
  <dimension ref="A1:H23"/>
  <sheetViews>
    <sheetView workbookViewId="0">
      <selection activeCell="G11" sqref="G11"/>
    </sheetView>
  </sheetViews>
  <sheetFormatPr defaultRowHeight="12.75"/>
  <cols>
    <col min="1" max="1" width="7.85546875" style="144" customWidth="1"/>
    <col min="2" max="2" width="38.7109375" style="144" customWidth="1"/>
    <col min="3" max="3" width="24" style="144" customWidth="1"/>
    <col min="4" max="4" width="9.140625" style="144"/>
    <col min="5" max="5" width="16.140625" style="144" customWidth="1"/>
    <col min="6" max="6" width="19.85546875" style="144" customWidth="1"/>
    <col min="7" max="16384" width="9.140625" style="144"/>
  </cols>
  <sheetData>
    <row r="1" spans="1:8" ht="23.25">
      <c r="A1" s="1386" t="str">
        <f>MASTER!C6</f>
        <v>Jh ckyd`".k fo/kk Hkou jktdh; mPp ek/;fed fo|ky; dkadjksyh ftyk &amp; jktleUn</v>
      </c>
      <c r="B1" s="1386"/>
      <c r="C1" s="1386"/>
      <c r="D1" s="1386"/>
      <c r="E1" s="1386"/>
      <c r="F1" s="1386"/>
      <c r="G1" s="1386"/>
      <c r="H1" s="1386"/>
    </row>
    <row r="2" spans="1:8" ht="23.25">
      <c r="A2" s="1606" t="s">
        <v>1711</v>
      </c>
      <c r="B2" s="1606"/>
      <c r="C2" s="1606"/>
      <c r="D2" s="450"/>
      <c r="E2" s="450" t="s">
        <v>1707</v>
      </c>
      <c r="F2" s="882">
        <v>43551</v>
      </c>
      <c r="G2" s="272" t="s">
        <v>1705</v>
      </c>
      <c r="H2" s="883" t="s">
        <v>1706</v>
      </c>
    </row>
    <row r="3" spans="1:8" ht="20.25">
      <c r="A3" s="1480" t="s">
        <v>456</v>
      </c>
      <c r="B3" s="1480" t="s">
        <v>1059</v>
      </c>
      <c r="C3" s="1609" t="s">
        <v>1060</v>
      </c>
      <c r="D3" s="1609"/>
      <c r="E3" s="1609"/>
      <c r="F3" s="1609"/>
      <c r="G3" s="1603" t="s">
        <v>403</v>
      </c>
    </row>
    <row r="4" spans="1:8" ht="46.5" customHeight="1">
      <c r="A4" s="1480"/>
      <c r="B4" s="1480"/>
      <c r="C4" s="889"/>
      <c r="D4" s="1614"/>
      <c r="E4" s="1615"/>
      <c r="F4" s="889"/>
      <c r="G4" s="1604"/>
    </row>
    <row r="5" spans="1:8" ht="21" customHeight="1">
      <c r="A5" s="451">
        <v>1</v>
      </c>
      <c r="B5" s="890" t="s">
        <v>1712</v>
      </c>
      <c r="C5" s="891">
        <v>500</v>
      </c>
      <c r="D5" s="1612">
        <v>500</v>
      </c>
      <c r="E5" s="1613"/>
      <c r="F5" s="891">
        <v>500</v>
      </c>
      <c r="G5" s="887"/>
    </row>
    <row r="6" spans="1:8" ht="21" customHeight="1">
      <c r="A6" s="451">
        <v>2</v>
      </c>
      <c r="B6" s="890"/>
      <c r="C6" s="891"/>
      <c r="D6" s="1612"/>
      <c r="E6" s="1613"/>
      <c r="F6" s="891"/>
      <c r="G6" s="887"/>
    </row>
    <row r="7" spans="1:8" ht="21" customHeight="1">
      <c r="A7" s="451">
        <v>3</v>
      </c>
      <c r="B7" s="890"/>
      <c r="C7" s="891"/>
      <c r="D7" s="1612"/>
      <c r="E7" s="1613"/>
      <c r="F7" s="891"/>
      <c r="G7" s="887"/>
    </row>
    <row r="8" spans="1:8" ht="21" customHeight="1">
      <c r="A8" s="451">
        <v>4</v>
      </c>
      <c r="B8" s="890"/>
      <c r="C8" s="891"/>
      <c r="D8" s="1612"/>
      <c r="E8" s="1613"/>
      <c r="F8" s="891"/>
      <c r="G8" s="887"/>
    </row>
    <row r="9" spans="1:8" ht="21" customHeight="1">
      <c r="A9" s="451">
        <v>5</v>
      </c>
      <c r="B9" s="890"/>
      <c r="C9" s="891"/>
      <c r="D9" s="1612"/>
      <c r="E9" s="1613"/>
      <c r="F9" s="891"/>
      <c r="G9" s="887"/>
    </row>
    <row r="10" spans="1:8" ht="21" customHeight="1">
      <c r="A10" s="451">
        <v>6</v>
      </c>
      <c r="B10" s="890"/>
      <c r="C10" s="891"/>
      <c r="D10" s="1612"/>
      <c r="E10" s="1613"/>
      <c r="F10" s="891"/>
      <c r="G10" s="887"/>
    </row>
    <row r="11" spans="1:8" ht="23.25">
      <c r="A11" s="451">
        <v>7</v>
      </c>
      <c r="B11" s="890"/>
      <c r="C11" s="891"/>
      <c r="D11" s="1612"/>
      <c r="E11" s="1613"/>
      <c r="F11" s="891"/>
      <c r="G11" s="887"/>
    </row>
    <row r="12" spans="1:8" ht="18.75">
      <c r="A12" s="1201" t="s">
        <v>1062</v>
      </c>
      <c r="B12" s="1201"/>
      <c r="C12" s="1485" t="s">
        <v>1063</v>
      </c>
      <c r="D12" s="1486"/>
      <c r="E12" s="1487"/>
      <c r="F12" s="134"/>
      <c r="G12" s="134"/>
    </row>
    <row r="13" spans="1:8" ht="18.75">
      <c r="A13" s="134">
        <v>1</v>
      </c>
      <c r="B13" s="134"/>
      <c r="C13" s="273" t="s">
        <v>1064</v>
      </c>
      <c r="D13" s="273" t="s">
        <v>7</v>
      </c>
      <c r="E13" s="273" t="s">
        <v>4</v>
      </c>
      <c r="F13" s="134"/>
      <c r="G13" s="134"/>
    </row>
    <row r="14" spans="1:8" ht="21" customHeight="1">
      <c r="A14" s="134">
        <v>2</v>
      </c>
      <c r="B14" s="134"/>
      <c r="C14" s="724"/>
      <c r="D14" s="724" t="s">
        <v>399</v>
      </c>
      <c r="E14" s="273"/>
      <c r="F14" s="134"/>
      <c r="G14" s="134"/>
    </row>
    <row r="15" spans="1:8" ht="21" customHeight="1">
      <c r="A15" s="134">
        <v>3</v>
      </c>
      <c r="B15" s="134"/>
      <c r="C15" s="724"/>
      <c r="D15" s="724" t="s">
        <v>399</v>
      </c>
      <c r="E15" s="273"/>
      <c r="F15" s="134"/>
      <c r="G15" s="134"/>
    </row>
    <row r="16" spans="1:8" ht="21" customHeight="1">
      <c r="A16" s="134">
        <v>4</v>
      </c>
      <c r="B16" s="134"/>
      <c r="C16" s="724"/>
      <c r="D16" s="724" t="s">
        <v>399</v>
      </c>
      <c r="E16" s="273"/>
      <c r="F16" s="134"/>
      <c r="G16" s="134"/>
    </row>
    <row r="17" spans="1:7" ht="21" customHeight="1">
      <c r="A17" s="134"/>
      <c r="B17" s="134"/>
      <c r="C17" s="724"/>
      <c r="D17" s="724" t="s">
        <v>536</v>
      </c>
      <c r="E17" s="273"/>
      <c r="F17" s="134"/>
      <c r="G17" s="134"/>
    </row>
    <row r="18" spans="1:7" ht="21" customHeight="1">
      <c r="A18" s="134"/>
      <c r="B18" s="134"/>
      <c r="C18" s="724"/>
      <c r="D18" s="724" t="s">
        <v>536</v>
      </c>
      <c r="E18" s="273"/>
      <c r="F18" s="134"/>
      <c r="G18" s="134"/>
    </row>
    <row r="19" spans="1:7" ht="18.75">
      <c r="A19" s="134"/>
      <c r="B19" s="888" t="s">
        <v>1708</v>
      </c>
      <c r="C19" s="134" t="s">
        <v>1710</v>
      </c>
      <c r="D19" s="134"/>
      <c r="E19" s="134"/>
      <c r="F19" s="134"/>
      <c r="G19" s="134"/>
    </row>
    <row r="20" spans="1:7" ht="18.75">
      <c r="A20" s="134"/>
      <c r="B20" s="134" t="s">
        <v>1709</v>
      </c>
      <c r="C20" s="134"/>
      <c r="D20" s="134"/>
      <c r="E20" s="134"/>
      <c r="F20" s="134"/>
      <c r="G20" s="134"/>
    </row>
    <row r="21" spans="1:7" ht="15.75">
      <c r="E21" s="1605" t="str">
        <f>MASTER!C7</f>
        <v>iz/kkukpk;Z</v>
      </c>
      <c r="F21" s="1605"/>
    </row>
    <row r="22" spans="1:7" ht="15.75">
      <c r="E22" s="1605" t="str">
        <f>MASTER!C8</f>
        <v xml:space="preserve">jktdh; mPp ek/;fed fo|ky; </v>
      </c>
      <c r="F22" s="1605"/>
    </row>
    <row r="23" spans="1:7" ht="15.75">
      <c r="E23" s="1605" t="str">
        <f>MASTER!C9</f>
        <v>dkadjksyh ftyk &amp; jktleUn</v>
      </c>
      <c r="F23" s="1605"/>
    </row>
  </sheetData>
  <sheetProtection password="A581" sheet="1" objects="1" scenarios="1" selectLockedCells="1"/>
  <mergeCells count="19">
    <mergeCell ref="A1:H1"/>
    <mergeCell ref="A2:C2"/>
    <mergeCell ref="A3:A4"/>
    <mergeCell ref="B3:B4"/>
    <mergeCell ref="C3:F3"/>
    <mergeCell ref="G3:G4"/>
    <mergeCell ref="D4:E4"/>
    <mergeCell ref="E23:F23"/>
    <mergeCell ref="D11:E11"/>
    <mergeCell ref="D6:E6"/>
    <mergeCell ref="D7:E7"/>
    <mergeCell ref="D8:E8"/>
    <mergeCell ref="D9:E9"/>
    <mergeCell ref="D10:E10"/>
    <mergeCell ref="D5:E5"/>
    <mergeCell ref="A12:B12"/>
    <mergeCell ref="C12:E12"/>
    <mergeCell ref="E21:F21"/>
    <mergeCell ref="E22:F22"/>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66.xml><?xml version="1.0" encoding="utf-8"?>
<worksheet xmlns="http://schemas.openxmlformats.org/spreadsheetml/2006/main" xmlns:r="http://schemas.openxmlformats.org/officeDocument/2006/relationships">
  <sheetPr codeName="Sheet63">
    <tabColor rgb="FF00B050"/>
  </sheetPr>
  <dimension ref="A1:I47"/>
  <sheetViews>
    <sheetView workbookViewId="0">
      <selection activeCell="P24" sqref="P24"/>
    </sheetView>
  </sheetViews>
  <sheetFormatPr defaultRowHeight="12.75"/>
  <sheetData>
    <row r="1" spans="1:9" s="144" customFormat="1" ht="20.25">
      <c r="A1" s="1445" t="s">
        <v>1240</v>
      </c>
      <c r="B1" s="1445"/>
      <c r="C1" s="1445"/>
      <c r="D1" s="1445"/>
      <c r="E1" s="1445"/>
      <c r="F1" s="1446"/>
      <c r="G1" s="818">
        <v>1</v>
      </c>
    </row>
    <row r="2" spans="1:9" s="144" customFormat="1" ht="24" customHeight="1"/>
    <row r="3" spans="1:9" ht="15">
      <c r="A3" s="1617" t="s">
        <v>1663</v>
      </c>
      <c r="B3" s="1617"/>
      <c r="C3" s="1617"/>
      <c r="D3" s="1617"/>
      <c r="E3" s="1617"/>
      <c r="F3" s="1617"/>
      <c r="G3" s="1617"/>
      <c r="H3" s="1617"/>
      <c r="I3" s="1617"/>
    </row>
    <row r="4" spans="1:9" ht="15.75">
      <c r="A4" s="6"/>
    </row>
    <row r="5" spans="1:9" ht="15.75">
      <c r="A5" s="6" t="s">
        <v>1679</v>
      </c>
      <c r="D5" s="1622" t="str">
        <f>(INDEX(MASTER!B13:B47,MATCH('HRA APPLICATION'!G1,MASTER!A13:A47,0)))</f>
        <v>Jh izeksn dqekj ikyhoky</v>
      </c>
      <c r="E5" s="1622"/>
      <c r="F5" s="1622"/>
      <c r="G5" s="1622"/>
    </row>
    <row r="6" spans="1:9" ht="15.75">
      <c r="A6" s="6" t="s">
        <v>1664</v>
      </c>
      <c r="D6" s="1623" t="str">
        <f>(INDEX(MASTER!C13:C47,MATCH('HRA APPLICATION'!G1,MASTER!A13:A47,0)))</f>
        <v>प्रधानाचार्य</v>
      </c>
      <c r="E6" s="1623"/>
      <c r="F6" s="1623"/>
      <c r="G6" s="1623"/>
    </row>
    <row r="7" spans="1:9" ht="15.75">
      <c r="A7" s="6"/>
      <c r="C7" s="1616" t="str">
        <f>MASTER!C6</f>
        <v>Jh ckyd`".k fo/kk Hkou jktdh; mPp ek/;fed fo|ky; dkadjksyh ftyk &amp; jktleUn</v>
      </c>
      <c r="D7" s="1616"/>
      <c r="E7" s="1616"/>
      <c r="F7" s="1616"/>
      <c r="G7" s="1616"/>
      <c r="H7" s="1616"/>
      <c r="I7" s="1616"/>
    </row>
    <row r="8" spans="1:9" ht="15.75">
      <c r="A8" s="6"/>
    </row>
    <row r="9" spans="1:9" ht="15.75">
      <c r="A9" s="6" t="s">
        <v>1675</v>
      </c>
    </row>
    <row r="10" spans="1:9" ht="15.75">
      <c r="A10" s="6"/>
      <c r="B10" s="1625"/>
      <c r="C10" s="1625"/>
      <c r="D10" s="1625"/>
      <c r="E10" s="1625"/>
      <c r="F10" s="1625"/>
      <c r="G10" s="1625"/>
      <c r="H10" s="1625"/>
      <c r="I10" s="1625"/>
    </row>
    <row r="11" spans="1:9" ht="15.75">
      <c r="A11" s="6"/>
      <c r="B11" s="1625"/>
      <c r="C11" s="1625"/>
      <c r="D11" s="1625"/>
      <c r="E11" s="1625"/>
      <c r="F11" s="1625"/>
      <c r="G11" s="1625"/>
      <c r="H11" s="1625"/>
      <c r="I11" s="1625"/>
    </row>
    <row r="12" spans="1:9" ht="15.75">
      <c r="A12" s="6" t="s">
        <v>1676</v>
      </c>
    </row>
    <row r="13" spans="1:9" ht="15.75">
      <c r="A13" s="6"/>
    </row>
    <row r="14" spans="1:9" ht="15.75">
      <c r="A14" s="6" t="s">
        <v>1677</v>
      </c>
      <c r="G14" s="1621">
        <v>500</v>
      </c>
      <c r="H14" s="1621"/>
    </row>
    <row r="15" spans="1:9" ht="15.75">
      <c r="A15" s="6"/>
    </row>
    <row r="16" spans="1:9" ht="15.75">
      <c r="A16" s="6"/>
    </row>
    <row r="17" spans="1:9" ht="15.75">
      <c r="A17" s="6" t="s">
        <v>1678</v>
      </c>
      <c r="G17" s="1620" t="s">
        <v>2549</v>
      </c>
      <c r="H17" s="1620"/>
    </row>
    <row r="18" spans="1:9" ht="15.75">
      <c r="A18" s="6"/>
    </row>
    <row r="19" spans="1:9" ht="15.75">
      <c r="A19" s="6" t="s">
        <v>1665</v>
      </c>
    </row>
    <row r="20" spans="1:9" ht="15.75">
      <c r="A20" s="6" t="s">
        <v>2553</v>
      </c>
      <c r="D20" s="1624" t="s">
        <v>1621</v>
      </c>
      <c r="E20" s="1624"/>
      <c r="F20" s="6" t="s">
        <v>2554</v>
      </c>
    </row>
    <row r="21" spans="1:9" ht="15.75">
      <c r="A21" s="6" t="s">
        <v>1666</v>
      </c>
    </row>
    <row r="22" spans="1:9" ht="15.75">
      <c r="A22" s="6" t="s">
        <v>1667</v>
      </c>
    </row>
    <row r="23" spans="1:9" ht="15.75">
      <c r="A23" s="6" t="s">
        <v>1181</v>
      </c>
    </row>
    <row r="24" spans="1:9" ht="15.75">
      <c r="A24" s="6" t="s">
        <v>1668</v>
      </c>
    </row>
    <row r="25" spans="1:9" ht="15.75">
      <c r="A25" s="6" t="s">
        <v>1182</v>
      </c>
    </row>
    <row r="26" spans="1:9" ht="15.75">
      <c r="A26" s="1618" t="s">
        <v>1183</v>
      </c>
      <c r="B26" s="1618"/>
      <c r="C26" s="1618"/>
      <c r="D26" s="1618"/>
      <c r="E26" s="1618"/>
      <c r="F26" s="1618"/>
      <c r="G26" s="1618"/>
      <c r="H26" s="1618"/>
      <c r="I26" s="1618"/>
    </row>
    <row r="27" spans="1:9" ht="15.75">
      <c r="A27" s="6" t="s">
        <v>1184</v>
      </c>
    </row>
    <row r="28" spans="1:9" ht="15.75">
      <c r="A28" s="6" t="s">
        <v>1185</v>
      </c>
    </row>
    <row r="29" spans="1:9" ht="15.75">
      <c r="A29" s="6" t="s">
        <v>1186</v>
      </c>
    </row>
    <row r="30" spans="1:9" ht="15.75">
      <c r="A30" s="6" t="s">
        <v>1669</v>
      </c>
    </row>
    <row r="31" spans="1:9" ht="15.75">
      <c r="A31" s="6" t="s">
        <v>1187</v>
      </c>
    </row>
    <row r="32" spans="1:9" ht="15.75">
      <c r="A32" s="6" t="s">
        <v>1670</v>
      </c>
    </row>
    <row r="33" spans="1:9" ht="15.75">
      <c r="A33" s="6" t="s">
        <v>1188</v>
      </c>
    </row>
    <row r="34" spans="1:9" ht="15.75">
      <c r="A34" s="6" t="s">
        <v>1671</v>
      </c>
      <c r="B34" s="1620" t="s">
        <v>2549</v>
      </c>
      <c r="C34" s="1620"/>
    </row>
    <row r="35" spans="1:9" s="144" customFormat="1" ht="15.75">
      <c r="A35" s="6"/>
    </row>
    <row r="36" spans="1:9" ht="15">
      <c r="F36" s="1616" t="s">
        <v>29</v>
      </c>
      <c r="G36" s="1616"/>
      <c r="H36" s="1616"/>
    </row>
    <row r="37" spans="1:9" ht="15.75">
      <c r="E37" s="6" t="s">
        <v>1548</v>
      </c>
      <c r="F37" s="1414" t="str">
        <f>D6</f>
        <v>प्रधानाचार्य</v>
      </c>
      <c r="G37" s="1414"/>
      <c r="H37" s="1414"/>
      <c r="I37" s="1414"/>
    </row>
    <row r="38" spans="1:9" s="144" customFormat="1" ht="15.75">
      <c r="A38" s="6"/>
      <c r="E38" s="6" t="s">
        <v>1672</v>
      </c>
      <c r="F38" s="1619" t="s">
        <v>1290</v>
      </c>
      <c r="G38" s="1619"/>
      <c r="H38" s="1619"/>
      <c r="I38" s="1619"/>
    </row>
    <row r="39" spans="1:9" ht="15.75">
      <c r="A39" s="1618" t="s">
        <v>1189</v>
      </c>
      <c r="B39" s="1618"/>
      <c r="C39" s="1618"/>
      <c r="D39" s="1618"/>
      <c r="E39" s="1618"/>
      <c r="F39" s="1618"/>
      <c r="G39" s="1618"/>
      <c r="H39" s="1618"/>
      <c r="I39" s="1618"/>
    </row>
    <row r="40" spans="1:9" ht="15.75">
      <c r="A40" s="6" t="s">
        <v>1673</v>
      </c>
    </row>
    <row r="41" spans="1:9" ht="15.75">
      <c r="A41" s="6" t="s">
        <v>1674</v>
      </c>
    </row>
    <row r="42" spans="1:9" ht="15.75">
      <c r="A42" s="6" t="s">
        <v>1190</v>
      </c>
    </row>
    <row r="43" spans="1:9" ht="15.75">
      <c r="A43" s="6" t="s">
        <v>2556</v>
      </c>
      <c r="D43" s="1621">
        <v>500</v>
      </c>
      <c r="E43" s="1621"/>
      <c r="F43" s="6" t="s">
        <v>2555</v>
      </c>
    </row>
    <row r="44" spans="1:9" ht="15.75">
      <c r="A44" s="6" t="s">
        <v>1671</v>
      </c>
      <c r="B44" t="str">
        <f>B34</f>
        <v>12.12.2020</v>
      </c>
    </row>
    <row r="45" spans="1:9" ht="15">
      <c r="F45" s="1616" t="str">
        <f>MASTER!C7</f>
        <v>iz/kkukpk;Z</v>
      </c>
      <c r="G45" s="1616"/>
      <c r="H45" s="1616"/>
    </row>
    <row r="46" spans="1:9" ht="15">
      <c r="F46" s="1616" t="str">
        <f>MASTER!C8</f>
        <v xml:space="preserve">jktdh; mPp ek/;fed fo|ky; </v>
      </c>
      <c r="G46" s="1616"/>
      <c r="H46" s="1616"/>
    </row>
    <row r="47" spans="1:9" ht="15">
      <c r="F47" s="1616" t="str">
        <f>MASTER!C9</f>
        <v>dkadjksyh ftyk &amp; jktleUn</v>
      </c>
      <c r="G47" s="1616"/>
      <c r="H47" s="1616"/>
    </row>
  </sheetData>
  <sheetProtection password="A581" sheet="1" objects="1" scenarios="1" selectLockedCells="1"/>
  <mergeCells count="20">
    <mergeCell ref="A1:F1"/>
    <mergeCell ref="D5:G5"/>
    <mergeCell ref="D6:G6"/>
    <mergeCell ref="C7:I7"/>
    <mergeCell ref="D20:E20"/>
    <mergeCell ref="B10:I10"/>
    <mergeCell ref="B11:I11"/>
    <mergeCell ref="G14:H14"/>
    <mergeCell ref="G17:H17"/>
    <mergeCell ref="F47:H47"/>
    <mergeCell ref="F36:H36"/>
    <mergeCell ref="A3:I3"/>
    <mergeCell ref="A26:I26"/>
    <mergeCell ref="A39:I39"/>
    <mergeCell ref="F45:H45"/>
    <mergeCell ref="F46:H46"/>
    <mergeCell ref="F37:I37"/>
    <mergeCell ref="F38:I38"/>
    <mergeCell ref="B34:C34"/>
    <mergeCell ref="D43:E43"/>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67.xml><?xml version="1.0" encoding="utf-8"?>
<worksheet xmlns="http://schemas.openxmlformats.org/spreadsheetml/2006/main" xmlns:r="http://schemas.openxmlformats.org/officeDocument/2006/relationships">
  <sheetPr codeName="Sheet64">
    <tabColor rgb="FF00B050"/>
  </sheetPr>
  <dimension ref="A1:G30"/>
  <sheetViews>
    <sheetView workbookViewId="0">
      <selection activeCell="P24" sqref="P24"/>
    </sheetView>
  </sheetViews>
  <sheetFormatPr defaultRowHeight="12.75"/>
  <cols>
    <col min="1" max="1" width="3.28515625" customWidth="1"/>
    <col min="2" max="2" width="22.5703125" customWidth="1"/>
    <col min="3" max="3" width="12.140625" customWidth="1"/>
    <col min="4" max="4" width="9.42578125" customWidth="1"/>
    <col min="5" max="5" width="8.28515625" customWidth="1"/>
    <col min="6" max="6" width="9.42578125" customWidth="1"/>
    <col min="7" max="7" width="17.7109375" customWidth="1"/>
  </cols>
  <sheetData>
    <row r="1" spans="1:7" s="144" customFormat="1" ht="20.25">
      <c r="B1" s="1626" t="s">
        <v>1240</v>
      </c>
      <c r="C1" s="1626"/>
      <c r="D1" s="1626"/>
      <c r="E1" s="818">
        <v>1</v>
      </c>
    </row>
    <row r="2" spans="1:7" s="144" customFormat="1" ht="7.5" customHeight="1"/>
    <row r="3" spans="1:7" s="144" customFormat="1" ht="20.25">
      <c r="A3" s="1628" t="s">
        <v>1630</v>
      </c>
      <c r="B3" s="1628"/>
      <c r="C3" s="1628"/>
      <c r="D3" s="1628"/>
      <c r="E3" s="1628"/>
      <c r="F3" s="1628"/>
      <c r="G3" s="1628"/>
    </row>
    <row r="4" spans="1:7" ht="23.25">
      <c r="A4" s="1627" t="s">
        <v>1191</v>
      </c>
      <c r="B4" s="1627"/>
      <c r="C4" s="1627"/>
      <c r="D4" s="1627"/>
      <c r="E4" s="1627"/>
      <c r="F4" s="1627"/>
      <c r="G4" s="1627"/>
    </row>
    <row r="5" spans="1:7" ht="25.5" customHeight="1">
      <c r="A5" s="1522" t="s">
        <v>1651</v>
      </c>
      <c r="B5" s="1522"/>
      <c r="C5" s="1522"/>
      <c r="D5" s="1522"/>
      <c r="E5" s="1522"/>
      <c r="F5" s="1522"/>
      <c r="G5" s="1522"/>
    </row>
    <row r="6" spans="1:7" s="144" customFormat="1" ht="25.5" customHeight="1">
      <c r="A6" s="1520" t="s">
        <v>1655</v>
      </c>
      <c r="B6" s="1520"/>
      <c r="C6" s="1520"/>
      <c r="D6" s="1520"/>
      <c r="E6" s="1520"/>
      <c r="F6" s="1520"/>
      <c r="G6" s="1520"/>
    </row>
    <row r="7" spans="1:7" s="144" customFormat="1" ht="25.5" customHeight="1">
      <c r="A7" s="893" t="s">
        <v>2557</v>
      </c>
      <c r="B7" s="894"/>
      <c r="C7" s="894"/>
      <c r="D7" s="894"/>
      <c r="E7" s="1300" t="str">
        <f>(INDEX(MASTER!B13:B47,MATCH('HRA SANCTION ORDER'!E1,MASTER!A13:A47,0)))</f>
        <v>Jh izeksn dqekj ikyhoky</v>
      </c>
      <c r="F7" s="1300"/>
      <c r="G7" s="1300"/>
    </row>
    <row r="8" spans="1:7" s="144" customFormat="1" ht="25.5" customHeight="1">
      <c r="A8" s="431" t="s">
        <v>1548</v>
      </c>
      <c r="B8" s="1383" t="str">
        <f>(INDEX(MASTER!C13:C47,MATCH('HRA SANCTION ORDER'!E1,MASTER!A13:A47,0)))</f>
        <v>प्रधानाचार्य</v>
      </c>
      <c r="C8" s="1383"/>
      <c r="D8" s="431" t="s">
        <v>1652</v>
      </c>
      <c r="E8" s="430"/>
      <c r="F8" s="430"/>
      <c r="G8" s="430"/>
    </row>
    <row r="9" spans="1:7" s="144" customFormat="1" ht="25.5" customHeight="1">
      <c r="A9" s="431" t="s">
        <v>1653</v>
      </c>
      <c r="B9" s="430"/>
      <c r="C9" s="430"/>
      <c r="D9" s="430"/>
      <c r="E9" s="430"/>
      <c r="F9" s="430"/>
      <c r="G9" s="430"/>
    </row>
    <row r="10" spans="1:7" s="144" customFormat="1" ht="25.5" customHeight="1">
      <c r="A10" s="431" t="s">
        <v>1654</v>
      </c>
      <c r="B10" s="430"/>
      <c r="C10" s="430"/>
      <c r="D10" s="430"/>
      <c r="E10" s="430"/>
      <c r="F10" s="430"/>
      <c r="G10" s="430"/>
    </row>
    <row r="11" spans="1:7" s="144" customFormat="1" ht="25.5" customHeight="1">
      <c r="A11" s="431" t="s">
        <v>1656</v>
      </c>
      <c r="B11" s="430"/>
      <c r="C11" s="430"/>
      <c r="D11" s="892">
        <v>8</v>
      </c>
      <c r="E11" s="431" t="s">
        <v>1662</v>
      </c>
      <c r="F11" s="430"/>
      <c r="G11" s="430"/>
    </row>
    <row r="12" spans="1:7" s="144" customFormat="1" ht="25.5" customHeight="1">
      <c r="A12" s="431" t="s">
        <v>1657</v>
      </c>
      <c r="B12" s="430"/>
      <c r="C12" s="430"/>
      <c r="D12" s="430"/>
      <c r="E12" s="430"/>
      <c r="F12" s="430"/>
      <c r="G12" s="430"/>
    </row>
    <row r="13" spans="1:7" ht="99.75" customHeight="1">
      <c r="A13" s="432" t="s">
        <v>9</v>
      </c>
      <c r="B13" s="433" t="s">
        <v>33</v>
      </c>
      <c r="C13" s="434" t="s">
        <v>1192</v>
      </c>
      <c r="D13" s="432" t="s">
        <v>1193</v>
      </c>
      <c r="E13" s="434" t="s">
        <v>529</v>
      </c>
      <c r="F13" s="432" t="s">
        <v>1658</v>
      </c>
      <c r="G13" s="432" t="s">
        <v>1194</v>
      </c>
    </row>
    <row r="14" spans="1:7" s="144" customFormat="1" ht="20.25">
      <c r="A14" s="435">
        <v>1</v>
      </c>
      <c r="B14" s="419">
        <v>2</v>
      </c>
      <c r="C14" s="435">
        <v>3</v>
      </c>
      <c r="D14" s="419">
        <v>4</v>
      </c>
      <c r="E14" s="419">
        <v>5</v>
      </c>
      <c r="F14" s="435">
        <v>6</v>
      </c>
      <c r="G14" s="435">
        <v>7</v>
      </c>
    </row>
    <row r="15" spans="1:7" s="139" customFormat="1" ht="40.5" customHeight="1">
      <c r="A15" s="614" t="s">
        <v>5</v>
      </c>
      <c r="B15" s="895" t="str">
        <f>E7</f>
        <v>Jh izeksn dqekj ikyhoky</v>
      </c>
      <c r="C15" s="896">
        <v>43899</v>
      </c>
      <c r="D15" s="897">
        <v>77000</v>
      </c>
      <c r="E15" s="897" t="s">
        <v>233</v>
      </c>
      <c r="F15" s="897">
        <v>1664</v>
      </c>
      <c r="G15" s="898" t="s">
        <v>1195</v>
      </c>
    </row>
    <row r="16" spans="1:7" s="139" customFormat="1" ht="21" customHeight="1">
      <c r="A16" s="360"/>
      <c r="B16" s="360"/>
      <c r="C16" s="360"/>
      <c r="D16" s="360"/>
      <c r="E16" s="360"/>
      <c r="F16" s="360"/>
      <c r="G16" s="360"/>
    </row>
    <row r="17" spans="1:7" s="139" customFormat="1" ht="21" customHeight="1">
      <c r="A17" s="360"/>
      <c r="B17" s="360"/>
      <c r="C17" s="360"/>
      <c r="D17" s="360"/>
      <c r="E17" s="1307" t="str">
        <f>MASTER!C7</f>
        <v>iz/kkukpk;Z</v>
      </c>
      <c r="F17" s="1307"/>
      <c r="G17" s="1307"/>
    </row>
    <row r="18" spans="1:7" s="139" customFormat="1" ht="21" customHeight="1">
      <c r="A18" s="360"/>
      <c r="B18" s="360"/>
      <c r="C18" s="360"/>
      <c r="D18" s="360"/>
      <c r="E18" s="1307" t="str">
        <f>MASTER!C8</f>
        <v xml:space="preserve">jktdh; mPp ek/;fed fo|ky; </v>
      </c>
      <c r="F18" s="1307"/>
      <c r="G18" s="1307"/>
    </row>
    <row r="19" spans="1:7" s="144" customFormat="1" ht="21" customHeight="1">
      <c r="A19" s="8"/>
      <c r="B19" s="8"/>
      <c r="C19" s="8"/>
      <c r="D19" s="8"/>
      <c r="E19" s="1307" t="str">
        <f>MASTER!C9</f>
        <v>dkadjksyh ftyk &amp; jktleUn</v>
      </c>
      <c r="F19" s="1307"/>
      <c r="G19" s="1307"/>
    </row>
    <row r="20" spans="1:7" ht="21" customHeight="1">
      <c r="A20" s="8" t="str">
        <f>A3</f>
        <v>dzekad&amp;jkckyd`".kmekfo@dkad@Qk&amp; 102@2020&amp;21@       fnukad % 06-01-2021</v>
      </c>
      <c r="B20" s="8"/>
      <c r="C20" s="8"/>
      <c r="D20" s="8"/>
      <c r="E20" s="8"/>
      <c r="F20" s="8"/>
      <c r="G20" s="8"/>
    </row>
    <row r="21" spans="1:7" ht="21" customHeight="1">
      <c r="A21" s="8" t="s">
        <v>1196</v>
      </c>
      <c r="B21" s="8"/>
      <c r="C21" s="8"/>
      <c r="D21" s="8"/>
      <c r="E21" s="8"/>
      <c r="F21" s="8"/>
      <c r="G21" s="8"/>
    </row>
    <row r="22" spans="1:7" ht="21" customHeight="1">
      <c r="A22" s="8" t="s">
        <v>5</v>
      </c>
      <c r="B22" s="8" t="s">
        <v>1659</v>
      </c>
      <c r="C22" s="8"/>
      <c r="D22" s="8"/>
      <c r="E22" s="1301" t="s">
        <v>1556</v>
      </c>
      <c r="F22" s="1301"/>
      <c r="G22" s="1301"/>
    </row>
    <row r="23" spans="1:7" ht="21" customHeight="1">
      <c r="A23" s="8" t="s">
        <v>6</v>
      </c>
      <c r="B23" s="8" t="s">
        <v>1660</v>
      </c>
      <c r="C23" s="8"/>
      <c r="D23" s="899" t="str">
        <f>MASTER!G10</f>
        <v>jktleUn ftyk &amp; jktleUn</v>
      </c>
      <c r="E23" s="899"/>
      <c r="F23" s="899"/>
      <c r="G23" s="8"/>
    </row>
    <row r="24" spans="1:7" ht="21" customHeight="1">
      <c r="A24" s="8" t="s">
        <v>8</v>
      </c>
      <c r="B24" s="8" t="s">
        <v>1661</v>
      </c>
      <c r="C24" s="8"/>
      <c r="D24" s="8"/>
      <c r="E24" s="8"/>
      <c r="F24" s="8"/>
      <c r="G24" s="8"/>
    </row>
    <row r="25" spans="1:7" ht="21" customHeight="1">
      <c r="A25" s="8" t="s">
        <v>0</v>
      </c>
      <c r="B25" s="8" t="s">
        <v>1197</v>
      </c>
      <c r="C25" s="8"/>
      <c r="D25" s="8"/>
      <c r="E25" s="8"/>
      <c r="F25" s="8"/>
      <c r="G25" s="8"/>
    </row>
    <row r="26" spans="1:7" ht="21" customHeight="1">
      <c r="A26" s="8" t="s">
        <v>17</v>
      </c>
      <c r="B26" s="8" t="s">
        <v>1198</v>
      </c>
      <c r="C26" s="8"/>
      <c r="D26" s="8"/>
      <c r="E26" s="8"/>
      <c r="F26" s="8"/>
      <c r="G26" s="8"/>
    </row>
    <row r="27" spans="1:7" ht="21" customHeight="1">
      <c r="A27" s="8"/>
      <c r="B27" s="8"/>
      <c r="C27" s="8"/>
      <c r="D27" s="8"/>
      <c r="E27" s="8"/>
      <c r="F27" s="8"/>
      <c r="G27" s="8"/>
    </row>
    <row r="28" spans="1:7" ht="21" customHeight="1">
      <c r="A28" s="8"/>
      <c r="B28" s="8"/>
      <c r="C28" s="8"/>
      <c r="D28" s="8"/>
      <c r="E28" s="1307" t="str">
        <f>E17</f>
        <v>iz/kkukpk;Z</v>
      </c>
      <c r="F28" s="1307"/>
      <c r="G28" s="1307"/>
    </row>
    <row r="29" spans="1:7" ht="21" customHeight="1">
      <c r="A29" s="8"/>
      <c r="B29" s="8"/>
      <c r="C29" s="8"/>
      <c r="D29" s="8"/>
      <c r="E29" s="1307" t="str">
        <f t="shared" ref="E29:E30" si="0">E18</f>
        <v xml:space="preserve">jktdh; mPp ek/;fed fo|ky; </v>
      </c>
      <c r="F29" s="1307"/>
      <c r="G29" s="1307"/>
    </row>
    <row r="30" spans="1:7" ht="21" customHeight="1">
      <c r="A30" s="8"/>
      <c r="B30" s="8"/>
      <c r="C30" s="8"/>
      <c r="D30" s="8"/>
      <c r="E30" s="1307" t="str">
        <f t="shared" si="0"/>
        <v>dkadjksyh ftyk &amp; jktleUn</v>
      </c>
      <c r="F30" s="1307"/>
      <c r="G30" s="1307"/>
    </row>
  </sheetData>
  <sheetProtection password="A581" sheet="1" objects="1" scenarios="1" selectLockedCells="1"/>
  <mergeCells count="14">
    <mergeCell ref="E7:G7"/>
    <mergeCell ref="B8:C8"/>
    <mergeCell ref="E28:G28"/>
    <mergeCell ref="E29:G29"/>
    <mergeCell ref="B1:D1"/>
    <mergeCell ref="A4:G4"/>
    <mergeCell ref="A3:G3"/>
    <mergeCell ref="A5:G5"/>
    <mergeCell ref="A6:G6"/>
    <mergeCell ref="E30:G30"/>
    <mergeCell ref="E18:G18"/>
    <mergeCell ref="E19:G19"/>
    <mergeCell ref="E22:G22"/>
    <mergeCell ref="E17:G1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68.xml><?xml version="1.0" encoding="utf-8"?>
<worksheet xmlns="http://schemas.openxmlformats.org/spreadsheetml/2006/main" xmlns:r="http://schemas.openxmlformats.org/officeDocument/2006/relationships">
  <sheetPr codeName="Sheet65">
    <tabColor rgb="FF00B050"/>
  </sheetPr>
  <dimension ref="A1:I26"/>
  <sheetViews>
    <sheetView workbookViewId="0">
      <selection activeCell="P24" sqref="P24"/>
    </sheetView>
  </sheetViews>
  <sheetFormatPr defaultRowHeight="12.75"/>
  <cols>
    <col min="1" max="1" width="6.85546875" customWidth="1"/>
    <col min="3" max="3" width="10.42578125" customWidth="1"/>
    <col min="4" max="4" width="11.85546875" customWidth="1"/>
    <col min="7" max="7" width="7.7109375" customWidth="1"/>
    <col min="9" max="9" width="15.42578125" customWidth="1"/>
  </cols>
  <sheetData>
    <row r="1" spans="1:9" s="144" customFormat="1"/>
    <row r="2" spans="1:9" s="144" customFormat="1"/>
    <row r="3" spans="1:9" s="144" customFormat="1"/>
    <row r="4" spans="1:9" s="144" customFormat="1"/>
    <row r="5" spans="1:9" s="144" customFormat="1"/>
    <row r="6" spans="1:9" ht="20.25">
      <c r="A6" s="1629" t="s">
        <v>1199</v>
      </c>
      <c r="B6" s="1629"/>
      <c r="C6" s="1629"/>
      <c r="D6" s="1629"/>
      <c r="E6" s="1629"/>
      <c r="F6" s="1629"/>
      <c r="G6" s="1629"/>
      <c r="H6" s="1629"/>
      <c r="I6" s="1629"/>
    </row>
    <row r="7" spans="1:9" ht="20.25">
      <c r="A7" s="1629" t="s">
        <v>1200</v>
      </c>
      <c r="B7" s="1629"/>
      <c r="C7" s="1629"/>
      <c r="D7" s="1629"/>
      <c r="E7" s="1629"/>
      <c r="F7" s="1629"/>
      <c r="G7" s="1629"/>
      <c r="H7" s="1629"/>
      <c r="I7" s="1629"/>
    </row>
    <row r="8" spans="1:9" ht="20.25">
      <c r="A8" s="299" t="s">
        <v>1641</v>
      </c>
      <c r="D8" s="1621"/>
      <c r="E8" s="1621"/>
      <c r="F8" s="428" t="s">
        <v>1642</v>
      </c>
      <c r="H8" s="1621"/>
      <c r="I8" s="1621"/>
    </row>
    <row r="9" spans="1:9" ht="20.25">
      <c r="A9" s="1630" t="s">
        <v>1643</v>
      </c>
      <c r="B9" s="1630"/>
      <c r="C9" s="1630"/>
      <c r="D9" s="1630"/>
      <c r="E9" s="1630"/>
      <c r="F9" s="429" t="s">
        <v>1644</v>
      </c>
    </row>
    <row r="10" spans="1:9" ht="20.25">
      <c r="A10" s="299" t="s">
        <v>1645</v>
      </c>
      <c r="C10" s="900"/>
      <c r="D10" s="900"/>
      <c r="E10" s="900"/>
      <c r="F10" s="429" t="s">
        <v>1646</v>
      </c>
      <c r="I10" s="900"/>
    </row>
    <row r="11" spans="1:9" ht="20.25">
      <c r="A11" s="299" t="s">
        <v>76</v>
      </c>
      <c r="B11" s="1631"/>
      <c r="C11" s="1631"/>
      <c r="D11" s="429" t="s">
        <v>1647</v>
      </c>
    </row>
    <row r="12" spans="1:9" ht="20.25">
      <c r="A12" s="299" t="s">
        <v>1648</v>
      </c>
      <c r="E12" s="900"/>
    </row>
    <row r="13" spans="1:9" ht="20.25">
      <c r="A13" s="299" t="s">
        <v>1201</v>
      </c>
      <c r="C13" s="1621"/>
      <c r="D13" s="1621"/>
      <c r="E13" s="1621"/>
      <c r="F13" s="1621"/>
      <c r="G13" s="1621"/>
      <c r="H13" s="1621"/>
      <c r="I13" s="1621"/>
    </row>
    <row r="14" spans="1:9" ht="20.25">
      <c r="A14" s="1630"/>
      <c r="B14" s="1630"/>
      <c r="C14" s="1630"/>
      <c r="D14" s="1630"/>
      <c r="E14" s="1630"/>
      <c r="F14" s="1630"/>
      <c r="G14" s="1630"/>
      <c r="H14" s="1630"/>
      <c r="I14" s="1630"/>
    </row>
    <row r="15" spans="1:9" ht="20.25">
      <c r="A15" s="299"/>
      <c r="E15" s="299" t="s">
        <v>1202</v>
      </c>
    </row>
    <row r="16" spans="1:9" ht="20.25">
      <c r="A16" s="299"/>
      <c r="E16" s="299" t="s">
        <v>1203</v>
      </c>
    </row>
    <row r="17" spans="1:9" ht="20.25">
      <c r="D17" s="299" t="s">
        <v>1205</v>
      </c>
      <c r="E17" s="1621"/>
      <c r="F17" s="1621"/>
      <c r="G17" s="1621"/>
      <c r="H17" s="1621"/>
      <c r="I17" s="1621"/>
    </row>
    <row r="18" spans="1:9" ht="20.25">
      <c r="D18" s="299" t="s">
        <v>1649</v>
      </c>
      <c r="E18" s="1621"/>
      <c r="F18" s="1621"/>
      <c r="G18" s="1621"/>
      <c r="H18" s="1621"/>
      <c r="I18" s="1621"/>
    </row>
    <row r="19" spans="1:9" ht="20.25">
      <c r="D19" s="299"/>
      <c r="E19" s="1621"/>
      <c r="F19" s="1621"/>
      <c r="G19" s="1621"/>
      <c r="H19" s="1621"/>
      <c r="I19" s="1621"/>
    </row>
    <row r="20" spans="1:9" ht="20.25">
      <c r="D20" s="299"/>
      <c r="E20" s="1621"/>
      <c r="F20" s="1621"/>
      <c r="G20" s="1621"/>
      <c r="H20" s="1621"/>
      <c r="I20" s="1621"/>
    </row>
    <row r="21" spans="1:9" ht="20.25">
      <c r="D21" s="299"/>
      <c r="E21" s="1621"/>
      <c r="F21" s="1621"/>
      <c r="G21" s="1621"/>
      <c r="H21" s="1621"/>
      <c r="I21" s="1621"/>
    </row>
    <row r="22" spans="1:9" ht="20.25">
      <c r="D22" s="299" t="s">
        <v>1650</v>
      </c>
      <c r="E22" s="1621"/>
      <c r="F22" s="1621"/>
      <c r="G22" s="1621"/>
      <c r="H22" s="1621"/>
      <c r="I22" s="1621"/>
    </row>
    <row r="23" spans="1:9" ht="20.25">
      <c r="A23" s="299" t="s">
        <v>1206</v>
      </c>
    </row>
    <row r="24" spans="1:9" ht="20.25">
      <c r="A24" s="299" t="s">
        <v>1207</v>
      </c>
    </row>
    <row r="25" spans="1:9" ht="20.25">
      <c r="A25" s="299" t="s">
        <v>1208</v>
      </c>
    </row>
    <row r="26" spans="1:9" ht="20.25">
      <c r="A26" s="299" t="s">
        <v>1204</v>
      </c>
      <c r="B26" s="1621"/>
      <c r="C26" s="1621"/>
    </row>
  </sheetData>
  <sheetProtection password="A581" sheet="1" objects="1" scenarios="1" selectLockedCells="1"/>
  <mergeCells count="15">
    <mergeCell ref="E19:I19"/>
    <mergeCell ref="E20:I20"/>
    <mergeCell ref="E21:I21"/>
    <mergeCell ref="E22:I22"/>
    <mergeCell ref="B26:C26"/>
    <mergeCell ref="B11:C11"/>
    <mergeCell ref="C13:I13"/>
    <mergeCell ref="A14:I14"/>
    <mergeCell ref="E17:I17"/>
    <mergeCell ref="E18:I18"/>
    <mergeCell ref="A6:I6"/>
    <mergeCell ref="A7:I7"/>
    <mergeCell ref="D8:E8"/>
    <mergeCell ref="H8:I8"/>
    <mergeCell ref="A9:E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69.xml><?xml version="1.0" encoding="utf-8"?>
<worksheet xmlns="http://schemas.openxmlformats.org/spreadsheetml/2006/main" xmlns:r="http://schemas.openxmlformats.org/officeDocument/2006/relationships">
  <sheetPr codeName="Sheet55">
    <tabColor rgb="FF00B050"/>
  </sheetPr>
  <dimension ref="A1:H33"/>
  <sheetViews>
    <sheetView workbookViewId="0">
      <selection activeCell="F17" sqref="F17"/>
    </sheetView>
  </sheetViews>
  <sheetFormatPr defaultRowHeight="12.75"/>
  <cols>
    <col min="1" max="1" width="5.28515625" customWidth="1"/>
    <col min="2" max="2" width="22.7109375" customWidth="1"/>
    <col min="3" max="3" width="12.42578125" customWidth="1"/>
    <col min="4" max="4" width="12.140625" customWidth="1"/>
    <col min="5" max="5" width="17.42578125" customWidth="1"/>
    <col min="6" max="6" width="18.7109375" customWidth="1"/>
  </cols>
  <sheetData>
    <row r="1" spans="1:8" ht="18.75">
      <c r="A1" s="1634" t="s">
        <v>31</v>
      </c>
      <c r="B1" s="1634"/>
      <c r="C1" s="1634"/>
      <c r="D1" s="1634"/>
      <c r="E1" s="1634"/>
      <c r="F1" s="1634"/>
    </row>
    <row r="2" spans="1:8" ht="20.25">
      <c r="A2" s="1298" t="str">
        <f>MASTER!C6</f>
        <v>Jh ckyd`".k fo/kk Hkou jktdh; mPp ek/;fed fo|ky; dkadjksyh ftyk &amp; jktleUn</v>
      </c>
      <c r="B2" s="1298"/>
      <c r="C2" s="1298"/>
      <c r="D2" s="1298"/>
      <c r="E2" s="1298"/>
      <c r="F2" s="1298"/>
    </row>
    <row r="3" spans="1:8" ht="20.25">
      <c r="A3" s="1298" t="s">
        <v>1347</v>
      </c>
      <c r="B3" s="1298"/>
      <c r="C3" s="1298"/>
      <c r="D3" s="1298"/>
      <c r="E3" s="1298"/>
      <c r="F3" s="1298"/>
    </row>
    <row r="4" spans="1:8" ht="63.75" customHeight="1">
      <c r="A4" s="1635" t="s">
        <v>1690</v>
      </c>
      <c r="B4" s="1635"/>
      <c r="C4" s="1635"/>
      <c r="D4" s="1635"/>
      <c r="E4" s="1635"/>
      <c r="F4" s="1635"/>
      <c r="G4" s="436"/>
      <c r="H4" s="436"/>
    </row>
    <row r="5" spans="1:8" s="144" customFormat="1" ht="26.25" customHeight="1">
      <c r="A5" s="431" t="s">
        <v>1691</v>
      </c>
      <c r="B5" s="430"/>
      <c r="C5" s="430"/>
      <c r="D5" s="1522" t="s">
        <v>1693</v>
      </c>
      <c r="E5" s="1522"/>
      <c r="F5" s="431" t="s">
        <v>1692</v>
      </c>
      <c r="G5" s="436"/>
      <c r="H5" s="436"/>
    </row>
    <row r="6" spans="1:8" s="144" customFormat="1" ht="24.75" customHeight="1">
      <c r="A6" s="431" t="s">
        <v>1694</v>
      </c>
      <c r="B6" s="421"/>
      <c r="C6" s="421"/>
      <c r="E6" s="421"/>
      <c r="F6" s="421"/>
      <c r="G6" s="421"/>
      <c r="H6" s="421"/>
    </row>
    <row r="7" spans="1:8" ht="42.75" customHeight="1">
      <c r="A7" s="432" t="s">
        <v>9</v>
      </c>
      <c r="B7" s="433" t="s">
        <v>1065</v>
      </c>
      <c r="C7" s="433" t="s">
        <v>7</v>
      </c>
      <c r="D7" s="432" t="s">
        <v>1066</v>
      </c>
      <c r="E7" s="433" t="s">
        <v>406</v>
      </c>
      <c r="F7" s="433" t="s">
        <v>404</v>
      </c>
    </row>
    <row r="8" spans="1:8" ht="18.75">
      <c r="A8" s="449" t="s">
        <v>5</v>
      </c>
      <c r="B8" s="449" t="s">
        <v>6</v>
      </c>
      <c r="C8" s="449" t="s">
        <v>8</v>
      </c>
      <c r="D8" s="449" t="s">
        <v>0</v>
      </c>
      <c r="E8" s="449" t="s">
        <v>17</v>
      </c>
      <c r="F8" s="449" t="s">
        <v>18</v>
      </c>
    </row>
    <row r="9" spans="1:8" ht="18.75">
      <c r="A9" s="901" t="s">
        <v>521</v>
      </c>
      <c r="B9" s="901" t="s">
        <v>1067</v>
      </c>
      <c r="C9" s="901" t="s">
        <v>1068</v>
      </c>
      <c r="D9" s="902">
        <v>1650</v>
      </c>
      <c r="E9" s="903" t="s">
        <v>938</v>
      </c>
      <c r="F9" s="902"/>
    </row>
    <row r="10" spans="1:8" ht="18.75">
      <c r="A10" s="901" t="s">
        <v>1069</v>
      </c>
      <c r="B10" s="901" t="s">
        <v>1070</v>
      </c>
      <c r="C10" s="901" t="s">
        <v>1071</v>
      </c>
      <c r="D10" s="902">
        <v>1950</v>
      </c>
      <c r="E10" s="903" t="s">
        <v>938</v>
      </c>
      <c r="F10" s="902"/>
    </row>
    <row r="11" spans="1:8" ht="18.75">
      <c r="A11" s="901" t="s">
        <v>1072</v>
      </c>
      <c r="B11" s="901"/>
      <c r="C11" s="901"/>
      <c r="D11" s="902"/>
      <c r="E11" s="903"/>
      <c r="F11" s="902"/>
    </row>
    <row r="12" spans="1:8" s="144" customFormat="1" ht="18.75">
      <c r="A12" s="901" t="s">
        <v>1073</v>
      </c>
      <c r="B12" s="901"/>
      <c r="C12" s="901"/>
      <c r="D12" s="902"/>
      <c r="E12" s="903"/>
      <c r="F12" s="902"/>
    </row>
    <row r="13" spans="1:8" s="144" customFormat="1" ht="18.75">
      <c r="A13" s="901" t="s">
        <v>1695</v>
      </c>
      <c r="B13" s="901"/>
      <c r="C13" s="901"/>
      <c r="D13" s="902"/>
      <c r="E13" s="903"/>
      <c r="F13" s="902"/>
    </row>
    <row r="14" spans="1:8" s="144" customFormat="1" ht="18.75">
      <c r="A14" s="901" t="s">
        <v>1696</v>
      </c>
      <c r="B14" s="901"/>
      <c r="C14" s="901"/>
      <c r="D14" s="902"/>
      <c r="E14" s="903"/>
      <c r="F14" s="902"/>
    </row>
    <row r="15" spans="1:8" ht="18.75">
      <c r="A15" s="901" t="s">
        <v>1697</v>
      </c>
      <c r="B15" s="901"/>
      <c r="C15" s="901"/>
      <c r="D15" s="902"/>
      <c r="E15" s="903"/>
      <c r="F15" s="902"/>
    </row>
    <row r="16" spans="1:8" ht="23.25">
      <c r="A16" s="901"/>
      <c r="B16" s="904" t="s">
        <v>731</v>
      </c>
      <c r="C16" s="901"/>
      <c r="D16" s="905">
        <f>SUM(D9:D15)</f>
        <v>3600</v>
      </c>
      <c r="E16" s="903"/>
      <c r="F16" s="903"/>
    </row>
    <row r="17" spans="1:6" ht="20.25">
      <c r="A17" s="906"/>
      <c r="B17" s="1633" t="s">
        <v>1698</v>
      </c>
      <c r="C17" s="1633"/>
      <c r="D17" s="1633"/>
      <c r="E17" s="1633"/>
      <c r="F17" s="907"/>
    </row>
    <row r="18" spans="1:6" ht="18.75">
      <c r="A18" s="68"/>
      <c r="B18" s="68"/>
      <c r="C18" s="68"/>
      <c r="D18" s="68"/>
      <c r="E18" s="68"/>
      <c r="F18" s="68"/>
    </row>
    <row r="19" spans="1:6" ht="18.75">
      <c r="A19" s="68"/>
      <c r="B19" s="68"/>
      <c r="C19" s="68"/>
      <c r="D19" s="68"/>
      <c r="E19" s="68"/>
      <c r="F19" s="68"/>
    </row>
    <row r="20" spans="1:6" ht="18.75">
      <c r="A20" s="68"/>
      <c r="B20" s="68"/>
      <c r="C20" s="68"/>
      <c r="D20" s="1254" t="str">
        <f>MASTER!C7</f>
        <v>iz/kkukpk;Z</v>
      </c>
      <c r="E20" s="1254"/>
      <c r="F20" s="1254"/>
    </row>
    <row r="21" spans="1:6" ht="18.75">
      <c r="A21" s="68"/>
      <c r="B21" s="68"/>
      <c r="C21" s="68"/>
      <c r="D21" s="1254" t="str">
        <f>MASTER!C8</f>
        <v xml:space="preserve">jktdh; mPp ek/;fed fo|ky; </v>
      </c>
      <c r="E21" s="1254"/>
      <c r="F21" s="1254"/>
    </row>
    <row r="22" spans="1:6" ht="18.75">
      <c r="A22" s="68"/>
      <c r="B22" s="68"/>
      <c r="C22" s="68"/>
      <c r="D22" s="1254" t="str">
        <f>MASTER!C9</f>
        <v>dkadjksyh ftyk &amp; jktleUn</v>
      </c>
      <c r="E22" s="1254"/>
      <c r="F22" s="1254"/>
    </row>
    <row r="23" spans="1:6" ht="18.75">
      <c r="A23" s="1632" t="s">
        <v>1699</v>
      </c>
      <c r="B23" s="1632"/>
      <c r="C23" s="1632"/>
      <c r="D23" s="1632"/>
      <c r="E23" s="1632"/>
      <c r="F23" s="1632"/>
    </row>
    <row r="24" spans="1:6" ht="18.75">
      <c r="A24" s="68" t="s">
        <v>523</v>
      </c>
      <c r="B24" s="68"/>
      <c r="C24" s="68"/>
      <c r="D24" s="68"/>
      <c r="E24" s="68"/>
      <c r="F24" s="68"/>
    </row>
    <row r="25" spans="1:6" s="144" customFormat="1" ht="18.75">
      <c r="A25" s="3" t="s">
        <v>1601</v>
      </c>
      <c r="B25" s="3"/>
      <c r="C25" s="3"/>
      <c r="D25" s="1365" t="str">
        <f>MASTER!G10</f>
        <v>jktleUn ftyk &amp; jktleUn</v>
      </c>
      <c r="E25" s="1365"/>
      <c r="F25" s="1365"/>
    </row>
    <row r="26" spans="1:6" ht="18.75">
      <c r="A26" s="68" t="s">
        <v>1701</v>
      </c>
      <c r="B26" s="68"/>
      <c r="C26" s="68"/>
      <c r="D26" s="68"/>
      <c r="E26" s="68"/>
      <c r="F26" s="68"/>
    </row>
    <row r="27" spans="1:6" ht="18.75">
      <c r="A27" s="68" t="s">
        <v>1702</v>
      </c>
      <c r="B27" s="68"/>
      <c r="C27" s="68"/>
      <c r="D27" s="68"/>
      <c r="E27" s="68"/>
      <c r="F27" s="68"/>
    </row>
    <row r="28" spans="1:6" ht="18.75">
      <c r="A28" s="68" t="s">
        <v>1703</v>
      </c>
      <c r="B28" s="68"/>
      <c r="C28" s="68"/>
      <c r="D28" s="68"/>
      <c r="E28" s="68"/>
      <c r="F28" s="68"/>
    </row>
    <row r="29" spans="1:6" ht="18.75">
      <c r="A29" s="68" t="s">
        <v>1704</v>
      </c>
      <c r="B29" s="68"/>
      <c r="C29" s="68"/>
      <c r="D29" s="68"/>
      <c r="E29" s="68"/>
      <c r="F29" s="68"/>
    </row>
    <row r="30" spans="1:6" ht="18.75">
      <c r="A30" s="68"/>
      <c r="B30" s="68"/>
      <c r="C30" s="68"/>
      <c r="D30" s="68"/>
      <c r="E30" s="68"/>
      <c r="F30" s="68"/>
    </row>
    <row r="31" spans="1:6" ht="18.75">
      <c r="A31" s="68"/>
      <c r="B31" s="68"/>
      <c r="C31" s="68"/>
      <c r="D31" s="1254" t="str">
        <f>D20</f>
        <v>iz/kkukpk;Z</v>
      </c>
      <c r="E31" s="1254"/>
      <c r="F31" s="1254"/>
    </row>
    <row r="32" spans="1:6" ht="18.75">
      <c r="A32" s="68"/>
      <c r="B32" s="68"/>
      <c r="C32" s="68"/>
      <c r="D32" s="1254" t="str">
        <f t="shared" ref="D32:D33" si="0">D21</f>
        <v xml:space="preserve">jktdh; mPp ek/;fed fo|ky; </v>
      </c>
      <c r="E32" s="1254"/>
      <c r="F32" s="1254"/>
    </row>
    <row r="33" spans="1:6" ht="18.75">
      <c r="A33" s="68"/>
      <c r="B33" s="68"/>
      <c r="C33" s="68"/>
      <c r="D33" s="1254" t="str">
        <f t="shared" si="0"/>
        <v>dkadjksyh ftyk &amp; jktleUn</v>
      </c>
      <c r="E33" s="1254"/>
      <c r="F33" s="1254"/>
    </row>
  </sheetData>
  <sheetProtection password="A581" sheet="1" objects="1" scenarios="1" insertRows="0" deleteRows="0" selectLockedCells="1"/>
  <mergeCells count="14">
    <mergeCell ref="D5:E5"/>
    <mergeCell ref="B17:E17"/>
    <mergeCell ref="D20:F20"/>
    <mergeCell ref="A1:F1"/>
    <mergeCell ref="A2:F2"/>
    <mergeCell ref="A3:F3"/>
    <mergeCell ref="A4:F4"/>
    <mergeCell ref="D33:F33"/>
    <mergeCell ref="D21:F21"/>
    <mergeCell ref="D22:F22"/>
    <mergeCell ref="A23:F23"/>
    <mergeCell ref="D31:F31"/>
    <mergeCell ref="D32:F32"/>
    <mergeCell ref="D25:F25"/>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70.xml><?xml version="1.0" encoding="utf-8"?>
<worksheet xmlns="http://schemas.openxmlformats.org/spreadsheetml/2006/main" xmlns:r="http://schemas.openxmlformats.org/officeDocument/2006/relationships">
  <sheetPr codeName="Sheet60">
    <tabColor rgb="FF00B050"/>
  </sheetPr>
  <dimension ref="A1:N38"/>
  <sheetViews>
    <sheetView workbookViewId="0">
      <selection activeCell="I13" sqref="I13"/>
    </sheetView>
  </sheetViews>
  <sheetFormatPr defaultRowHeight="12.75"/>
  <cols>
    <col min="2" max="2" width="19.85546875" customWidth="1"/>
    <col min="3" max="3" width="13.5703125" customWidth="1"/>
    <col min="4" max="4" width="11.85546875" customWidth="1"/>
    <col min="5" max="5" width="10.85546875" customWidth="1"/>
    <col min="9" max="9" width="12.28515625" customWidth="1"/>
    <col min="11" max="11" width="10.28515625" customWidth="1"/>
  </cols>
  <sheetData>
    <row r="1" spans="1:14" ht="21">
      <c r="A1" s="144"/>
      <c r="B1" s="144"/>
      <c r="C1" s="144"/>
      <c r="D1" s="144"/>
      <c r="E1" s="144"/>
      <c r="F1" s="144"/>
      <c r="G1" s="144"/>
      <c r="H1" s="144"/>
      <c r="I1" s="144"/>
      <c r="J1" s="144"/>
      <c r="K1" s="448" t="s">
        <v>1144</v>
      </c>
      <c r="L1" s="144"/>
      <c r="M1" s="447" t="s">
        <v>1145</v>
      </c>
      <c r="N1" s="144"/>
    </row>
    <row r="2" spans="1:14" ht="21">
      <c r="A2" s="1645" t="s">
        <v>1146</v>
      </c>
      <c r="B2" s="1645"/>
      <c r="C2" s="1645"/>
      <c r="D2" s="1645"/>
      <c r="E2" s="1645"/>
      <c r="F2" s="1645"/>
      <c r="G2" s="1645"/>
      <c r="H2" s="1645"/>
      <c r="I2" s="1645"/>
      <c r="J2" s="1645"/>
      <c r="K2" s="1645"/>
      <c r="L2" s="1645"/>
      <c r="M2" s="1645"/>
      <c r="N2" s="144"/>
    </row>
    <row r="3" spans="1:14" ht="18.75">
      <c r="A3" s="172" t="s">
        <v>1681</v>
      </c>
      <c r="B3" s="144"/>
      <c r="C3" s="144"/>
      <c r="D3" s="144"/>
      <c r="E3" s="144"/>
      <c r="F3" s="144"/>
      <c r="G3" s="144"/>
      <c r="H3" s="144"/>
      <c r="I3" s="144"/>
      <c r="J3" s="144"/>
      <c r="K3" s="908">
        <v>2021</v>
      </c>
      <c r="L3" s="144"/>
      <c r="M3" s="144"/>
      <c r="N3" s="144"/>
    </row>
    <row r="4" spans="1:14" ht="18.75" customHeight="1">
      <c r="A4" s="1642" t="s">
        <v>1682</v>
      </c>
      <c r="B4" s="1642"/>
      <c r="C4" s="1642"/>
      <c r="D4" s="1642"/>
      <c r="E4" s="1642"/>
      <c r="F4" s="1642"/>
      <c r="G4" s="1642"/>
      <c r="H4" s="1642"/>
      <c r="I4" s="1642"/>
      <c r="J4" s="1642"/>
      <c r="K4" s="1642"/>
      <c r="L4" s="1642"/>
      <c r="M4" s="1642"/>
      <c r="N4" s="144"/>
    </row>
    <row r="5" spans="1:14" ht="18.75">
      <c r="A5" s="1642" t="s">
        <v>1683</v>
      </c>
      <c r="B5" s="1642"/>
      <c r="C5" s="1642"/>
      <c r="D5" s="1642"/>
      <c r="E5" s="1642"/>
      <c r="F5" s="1642"/>
      <c r="G5" s="1642"/>
      <c r="H5" s="1642"/>
      <c r="I5" s="1642"/>
      <c r="J5" s="1642"/>
      <c r="K5" s="1642"/>
      <c r="L5" s="1642"/>
      <c r="M5" s="1642"/>
      <c r="N5" s="144"/>
    </row>
    <row r="6" spans="1:14" ht="18.75">
      <c r="A6" s="1643" t="s">
        <v>1684</v>
      </c>
      <c r="B6" s="1643"/>
      <c r="C6" s="1643"/>
      <c r="D6" s="1644" t="s">
        <v>1685</v>
      </c>
      <c r="E6" s="1644"/>
      <c r="F6" s="1644"/>
      <c r="G6" s="1644"/>
      <c r="H6" s="1644"/>
      <c r="I6" s="1644"/>
      <c r="J6" s="1644"/>
      <c r="K6" s="1644"/>
      <c r="L6" s="1644"/>
      <c r="M6" s="1644"/>
      <c r="N6" s="144"/>
    </row>
    <row r="7" spans="1:14">
      <c r="A7" s="144"/>
      <c r="B7" s="144"/>
      <c r="C7" s="144"/>
      <c r="D7" s="144"/>
      <c r="E7" s="144"/>
      <c r="F7" s="144"/>
      <c r="G7" s="144"/>
      <c r="H7" s="144"/>
      <c r="I7" s="144"/>
      <c r="J7" s="144"/>
      <c r="K7" s="144"/>
      <c r="L7" s="144"/>
      <c r="M7" s="144"/>
      <c r="N7" s="144"/>
    </row>
    <row r="8" spans="1:14">
      <c r="A8" s="1637" t="s">
        <v>179</v>
      </c>
      <c r="B8" s="1637" t="s">
        <v>25</v>
      </c>
      <c r="C8" s="1637" t="s">
        <v>125</v>
      </c>
      <c r="D8" s="1646" t="s">
        <v>1147</v>
      </c>
      <c r="E8" s="1646" t="s">
        <v>1148</v>
      </c>
      <c r="F8" s="1646" t="s">
        <v>1149</v>
      </c>
      <c r="G8" s="1637" t="s">
        <v>1150</v>
      </c>
      <c r="H8" s="1640" t="s">
        <v>1151</v>
      </c>
      <c r="I8" s="1641"/>
      <c r="J8" s="1641"/>
      <c r="K8" s="1641"/>
      <c r="L8" s="1637" t="s">
        <v>1152</v>
      </c>
      <c r="M8" s="1637" t="s">
        <v>1150</v>
      </c>
      <c r="N8" s="144"/>
    </row>
    <row r="9" spans="1:14">
      <c r="A9" s="1638"/>
      <c r="B9" s="1638"/>
      <c r="C9" s="1638"/>
      <c r="D9" s="1647"/>
      <c r="E9" s="1647"/>
      <c r="F9" s="1647"/>
      <c r="G9" s="1638"/>
      <c r="H9" s="1640" t="s">
        <v>1153</v>
      </c>
      <c r="I9" s="1641"/>
      <c r="J9" s="1641"/>
      <c r="K9" s="1641"/>
      <c r="L9" s="1638"/>
      <c r="M9" s="1638"/>
      <c r="N9" s="144"/>
    </row>
    <row r="10" spans="1:14">
      <c r="A10" s="1638"/>
      <c r="B10" s="1638"/>
      <c r="C10" s="1638"/>
      <c r="D10" s="1647"/>
      <c r="E10" s="1647"/>
      <c r="F10" s="1647"/>
      <c r="G10" s="1638"/>
      <c r="H10" s="1637" t="s">
        <v>1154</v>
      </c>
      <c r="I10" s="1637" t="s">
        <v>1155</v>
      </c>
      <c r="J10" s="1637" t="s">
        <v>1156</v>
      </c>
      <c r="K10" s="1637" t="s">
        <v>1157</v>
      </c>
      <c r="L10" s="1638"/>
      <c r="M10" s="1638"/>
      <c r="N10" s="144"/>
    </row>
    <row r="11" spans="1:14">
      <c r="A11" s="1639"/>
      <c r="B11" s="1639"/>
      <c r="C11" s="1639"/>
      <c r="D11" s="1648"/>
      <c r="E11" s="1648"/>
      <c r="F11" s="1648"/>
      <c r="G11" s="1639"/>
      <c r="H11" s="1639"/>
      <c r="I11" s="1639"/>
      <c r="J11" s="1639"/>
      <c r="K11" s="1639"/>
      <c r="L11" s="1639"/>
      <c r="M11" s="1639"/>
      <c r="N11" s="144"/>
    </row>
    <row r="12" spans="1:14" ht="40.5" customHeight="1">
      <c r="A12" s="909">
        <v>1</v>
      </c>
      <c r="B12" s="910" t="s">
        <v>1158</v>
      </c>
      <c r="C12" s="733" t="s">
        <v>400</v>
      </c>
      <c r="D12" s="909" t="s">
        <v>1159</v>
      </c>
      <c r="E12" s="733">
        <v>45600</v>
      </c>
      <c r="F12" s="733">
        <v>5000</v>
      </c>
      <c r="G12" s="909"/>
      <c r="H12" s="911"/>
      <c r="I12" s="911"/>
      <c r="J12" s="911"/>
      <c r="K12" s="911"/>
      <c r="L12" s="911"/>
      <c r="M12" s="911"/>
      <c r="N12" s="144"/>
    </row>
    <row r="13" spans="1:14" ht="21">
      <c r="A13" s="909">
        <v>2</v>
      </c>
      <c r="B13" s="910"/>
      <c r="C13" s="733"/>
      <c r="D13" s="909"/>
      <c r="E13" s="733"/>
      <c r="F13" s="733"/>
      <c r="G13" s="909"/>
      <c r="H13" s="911"/>
      <c r="I13" s="911"/>
      <c r="J13" s="911"/>
      <c r="K13" s="911"/>
      <c r="L13" s="911"/>
      <c r="M13" s="911"/>
      <c r="N13" s="144"/>
    </row>
    <row r="14" spans="1:14" ht="21">
      <c r="A14" s="909">
        <v>3</v>
      </c>
      <c r="B14" s="910"/>
      <c r="C14" s="733"/>
      <c r="D14" s="909"/>
      <c r="E14" s="733"/>
      <c r="F14" s="733"/>
      <c r="G14" s="909"/>
      <c r="H14" s="911"/>
      <c r="I14" s="911"/>
      <c r="J14" s="911"/>
      <c r="K14" s="911"/>
      <c r="L14" s="911"/>
      <c r="M14" s="911"/>
      <c r="N14" s="144"/>
    </row>
    <row r="15" spans="1:14" ht="21">
      <c r="A15" s="909">
        <v>4</v>
      </c>
      <c r="B15" s="910"/>
      <c r="C15" s="733"/>
      <c r="D15" s="909"/>
      <c r="E15" s="733"/>
      <c r="F15" s="733"/>
      <c r="G15" s="909"/>
      <c r="H15" s="911"/>
      <c r="I15" s="911"/>
      <c r="J15" s="911"/>
      <c r="K15" s="911"/>
      <c r="L15" s="911"/>
      <c r="M15" s="911"/>
      <c r="N15" s="144"/>
    </row>
    <row r="16" spans="1:14" ht="21">
      <c r="A16" s="909">
        <v>5</v>
      </c>
      <c r="B16" s="910"/>
      <c r="C16" s="733"/>
      <c r="D16" s="909"/>
      <c r="E16" s="733"/>
      <c r="F16" s="733"/>
      <c r="G16" s="909"/>
      <c r="H16" s="911"/>
      <c r="I16" s="911"/>
      <c r="J16" s="911"/>
      <c r="K16" s="911"/>
      <c r="L16" s="911"/>
      <c r="M16" s="911"/>
      <c r="N16" s="144"/>
    </row>
    <row r="17" spans="1:14" ht="21">
      <c r="A17" s="909">
        <v>6</v>
      </c>
      <c r="B17" s="910"/>
      <c r="C17" s="733"/>
      <c r="D17" s="909"/>
      <c r="E17" s="733"/>
      <c r="F17" s="733"/>
      <c r="G17" s="909"/>
      <c r="H17" s="911"/>
      <c r="I17" s="911"/>
      <c r="J17" s="911"/>
      <c r="K17" s="911"/>
      <c r="L17" s="911"/>
      <c r="M17" s="911"/>
      <c r="N17" s="144"/>
    </row>
    <row r="18" spans="1:14" ht="21">
      <c r="A18" s="912"/>
      <c r="B18" s="912"/>
      <c r="C18" s="912"/>
      <c r="D18" s="912"/>
      <c r="E18" s="912" t="s">
        <v>998</v>
      </c>
      <c r="F18" s="913">
        <f>SUM(F12:F17)</f>
        <v>5000</v>
      </c>
      <c r="G18" s="914"/>
      <c r="H18" s="912"/>
      <c r="I18" s="912"/>
      <c r="J18" s="912"/>
      <c r="K18" s="912"/>
      <c r="L18" s="912"/>
      <c r="M18" s="912"/>
      <c r="N18" s="144"/>
    </row>
    <row r="19" spans="1:14" ht="15.75">
      <c r="A19" s="136" t="s">
        <v>1160</v>
      </c>
      <c r="B19" s="136"/>
      <c r="C19" s="136"/>
      <c r="D19" s="136"/>
      <c r="E19" s="136"/>
      <c r="F19" s="136"/>
      <c r="G19" s="136"/>
      <c r="H19" s="136"/>
      <c r="I19" s="136"/>
      <c r="J19" s="136"/>
      <c r="K19" s="144"/>
      <c r="L19" s="144"/>
      <c r="M19" s="144"/>
      <c r="N19" s="144"/>
    </row>
    <row r="20" spans="1:14" ht="15.75">
      <c r="A20" s="136" t="s">
        <v>1686</v>
      </c>
      <c r="C20" s="136"/>
      <c r="D20" s="136"/>
      <c r="E20" s="915">
        <f>F18</f>
        <v>5000</v>
      </c>
      <c r="F20" s="136" t="s">
        <v>1687</v>
      </c>
      <c r="G20" s="136"/>
      <c r="H20" s="136"/>
      <c r="I20" s="136"/>
      <c r="J20" s="916">
        <v>77</v>
      </c>
      <c r="K20" s="136" t="s">
        <v>1688</v>
      </c>
      <c r="L20" s="1636" t="s">
        <v>1689</v>
      </c>
      <c r="M20" s="1636"/>
      <c r="N20" s="144"/>
    </row>
    <row r="21" spans="1:14">
      <c r="A21" s="144"/>
      <c r="B21" s="144"/>
      <c r="C21" s="144"/>
      <c r="D21" s="144"/>
      <c r="E21" s="144"/>
      <c r="F21" s="144"/>
      <c r="G21" s="144"/>
      <c r="H21" s="144"/>
      <c r="I21" s="144"/>
      <c r="J21" s="144"/>
      <c r="K21" s="144"/>
      <c r="L21" s="144"/>
      <c r="M21" s="144"/>
      <c r="N21" s="144"/>
    </row>
    <row r="22" spans="1:14">
      <c r="A22" s="144"/>
      <c r="B22" s="144"/>
      <c r="C22" s="144"/>
      <c r="D22" s="144"/>
      <c r="E22" s="144"/>
      <c r="F22" s="144"/>
      <c r="G22" s="144"/>
      <c r="H22" s="144"/>
      <c r="I22" s="144"/>
      <c r="J22" s="144"/>
      <c r="K22" s="144"/>
      <c r="L22" s="144"/>
      <c r="M22" s="144"/>
      <c r="N22" s="144"/>
    </row>
    <row r="23" spans="1:14">
      <c r="A23" s="144"/>
      <c r="B23" s="144"/>
      <c r="C23" s="144"/>
      <c r="D23" s="144"/>
      <c r="E23" s="144"/>
      <c r="F23" s="144"/>
      <c r="G23" s="144"/>
      <c r="H23" s="144"/>
      <c r="I23" s="144"/>
      <c r="J23" s="144"/>
      <c r="K23" s="144"/>
      <c r="L23" s="144"/>
      <c r="M23" s="144"/>
      <c r="N23" s="144"/>
    </row>
    <row r="24" spans="1:14">
      <c r="A24" s="144"/>
      <c r="B24" s="131" t="s">
        <v>1161</v>
      </c>
      <c r="C24" s="144"/>
      <c r="D24" s="144"/>
      <c r="E24" s="144"/>
      <c r="F24" s="144"/>
      <c r="G24" s="144"/>
      <c r="H24" s="144"/>
      <c r="I24" s="144"/>
      <c r="J24" s="144"/>
      <c r="K24" s="144" t="s">
        <v>1162</v>
      </c>
      <c r="L24" s="144"/>
      <c r="M24" s="144"/>
      <c r="N24" s="144"/>
    </row>
    <row r="25" spans="1:14">
      <c r="A25" s="144"/>
      <c r="B25" s="144"/>
      <c r="C25" s="144"/>
      <c r="D25" s="144"/>
      <c r="E25" s="144"/>
      <c r="F25" s="144"/>
      <c r="G25" s="144"/>
      <c r="H25" s="144"/>
      <c r="I25" s="144"/>
      <c r="J25" s="144"/>
      <c r="K25" s="144"/>
      <c r="L25" s="144"/>
      <c r="M25" s="144"/>
      <c r="N25" s="144"/>
    </row>
    <row r="26" spans="1:14">
      <c r="A26" s="144"/>
      <c r="B26" s="144"/>
      <c r="C26" s="144"/>
      <c r="D26" s="144"/>
      <c r="E26" s="144"/>
      <c r="F26" s="144"/>
      <c r="G26" s="144"/>
      <c r="H26" s="144"/>
      <c r="I26" s="144"/>
      <c r="J26" s="144"/>
      <c r="K26" s="144"/>
      <c r="L26" s="144"/>
      <c r="M26" s="144"/>
      <c r="N26" s="144"/>
    </row>
    <row r="27" spans="1:14">
      <c r="A27" s="144"/>
      <c r="B27" s="144"/>
      <c r="C27" s="144"/>
      <c r="D27" s="144"/>
      <c r="E27" s="144"/>
      <c r="F27" s="144"/>
      <c r="G27" s="144"/>
      <c r="H27" s="144"/>
      <c r="I27" s="144"/>
      <c r="J27" s="144"/>
      <c r="K27" s="144"/>
      <c r="L27" s="144"/>
      <c r="M27" s="144"/>
      <c r="N27" s="144"/>
    </row>
    <row r="28" spans="1:14">
      <c r="A28" s="144"/>
      <c r="B28" s="144"/>
      <c r="C28" s="144"/>
      <c r="D28" s="144"/>
      <c r="E28" s="144"/>
      <c r="F28" s="144"/>
      <c r="G28" s="144"/>
      <c r="H28" s="144"/>
      <c r="I28" s="144"/>
      <c r="J28" s="144"/>
      <c r="K28" s="144"/>
      <c r="L28" s="144"/>
      <c r="M28" s="144"/>
      <c r="N28" s="144"/>
    </row>
    <row r="29" spans="1:14">
      <c r="A29" s="144"/>
      <c r="B29" s="144"/>
      <c r="C29" s="144"/>
      <c r="D29" s="144"/>
      <c r="E29" s="144"/>
      <c r="F29" s="144"/>
      <c r="G29" s="144"/>
      <c r="H29" s="144"/>
      <c r="I29" s="144"/>
      <c r="J29" s="144"/>
      <c r="K29" s="144"/>
      <c r="L29" s="144"/>
      <c r="M29" s="144"/>
      <c r="N29" s="144"/>
    </row>
    <row r="30" spans="1:14">
      <c r="A30" s="144"/>
      <c r="B30" s="144"/>
      <c r="C30" s="144"/>
      <c r="D30" s="144"/>
      <c r="E30" s="144"/>
      <c r="F30" s="144"/>
      <c r="G30" s="144"/>
      <c r="H30" s="144"/>
      <c r="I30" s="144"/>
      <c r="J30" s="144"/>
      <c r="K30" s="144"/>
      <c r="L30" s="144"/>
      <c r="M30" s="144"/>
      <c r="N30" s="144"/>
    </row>
    <row r="31" spans="1:14">
      <c r="A31" s="144"/>
      <c r="B31" s="144"/>
      <c r="C31" s="144"/>
      <c r="D31" s="144"/>
      <c r="E31" s="144"/>
      <c r="F31" s="144"/>
      <c r="G31" s="144"/>
      <c r="H31" s="144"/>
      <c r="I31" s="144"/>
      <c r="J31" s="144"/>
      <c r="K31" s="144"/>
      <c r="L31" s="144"/>
      <c r="M31" s="144"/>
      <c r="N31" s="144"/>
    </row>
    <row r="32" spans="1:14">
      <c r="A32" s="144"/>
      <c r="B32" s="144"/>
      <c r="C32" s="144"/>
      <c r="D32" s="144"/>
      <c r="E32" s="144"/>
      <c r="F32" s="144"/>
      <c r="G32" s="144"/>
      <c r="H32" s="144"/>
      <c r="I32" s="144"/>
      <c r="J32" s="144"/>
      <c r="K32" s="144"/>
      <c r="L32" s="144"/>
      <c r="M32" s="144"/>
      <c r="N32" s="144"/>
    </row>
    <row r="33" spans="1:14">
      <c r="A33" s="144"/>
      <c r="B33" s="144"/>
      <c r="C33" s="144"/>
      <c r="D33" s="144"/>
      <c r="E33" s="144"/>
      <c r="F33" s="144"/>
      <c r="G33" s="144"/>
      <c r="H33" s="144"/>
      <c r="I33" s="144"/>
      <c r="J33" s="144"/>
      <c r="K33" s="144"/>
      <c r="L33" s="144"/>
      <c r="M33" s="144"/>
      <c r="N33" s="144"/>
    </row>
    <row r="34" spans="1:14">
      <c r="A34" s="144"/>
      <c r="B34" s="144"/>
      <c r="C34" s="144"/>
      <c r="D34" s="144"/>
      <c r="E34" s="144"/>
      <c r="F34" s="144"/>
      <c r="G34" s="144"/>
      <c r="H34" s="144"/>
      <c r="I34" s="144"/>
      <c r="J34" s="144"/>
      <c r="K34" s="144"/>
      <c r="L34" s="144"/>
      <c r="M34" s="144"/>
      <c r="N34" s="144"/>
    </row>
    <row r="35" spans="1:14">
      <c r="A35" s="144"/>
      <c r="B35" s="144"/>
      <c r="C35" s="144"/>
      <c r="D35" s="144"/>
      <c r="E35" s="144"/>
      <c r="F35" s="144"/>
      <c r="G35" s="144"/>
      <c r="H35" s="144"/>
      <c r="I35" s="144"/>
      <c r="J35" s="144"/>
      <c r="K35" s="144"/>
      <c r="L35" s="144"/>
      <c r="M35" s="144"/>
      <c r="N35" s="144"/>
    </row>
    <row r="36" spans="1:14">
      <c r="A36" s="144"/>
      <c r="B36" s="144"/>
      <c r="C36" s="144"/>
      <c r="D36" s="144"/>
      <c r="E36" s="144"/>
      <c r="F36" s="144"/>
      <c r="G36" s="144"/>
      <c r="H36" s="144"/>
      <c r="I36" s="144"/>
      <c r="J36" s="144"/>
      <c r="K36" s="144"/>
      <c r="L36" s="144"/>
      <c r="M36" s="144"/>
      <c r="N36" s="144"/>
    </row>
    <row r="37" spans="1:14">
      <c r="A37" s="144"/>
      <c r="B37" s="144"/>
      <c r="C37" s="144"/>
      <c r="D37" s="144"/>
      <c r="E37" s="144"/>
      <c r="F37" s="144"/>
      <c r="G37" s="144"/>
      <c r="H37" s="144"/>
      <c r="I37" s="144"/>
      <c r="J37" s="144"/>
      <c r="K37" s="144"/>
      <c r="L37" s="144"/>
      <c r="M37" s="144"/>
      <c r="N37" s="144"/>
    </row>
    <row r="38" spans="1:14">
      <c r="A38" s="144"/>
      <c r="B38" s="144"/>
      <c r="C38" s="144"/>
      <c r="D38" s="144"/>
      <c r="E38" s="144"/>
      <c r="F38" s="144"/>
      <c r="G38" s="144"/>
      <c r="H38" s="144"/>
      <c r="I38" s="144"/>
      <c r="J38" s="144"/>
      <c r="K38" s="144"/>
      <c r="L38" s="144"/>
      <c r="M38" s="144"/>
      <c r="N38" s="144"/>
    </row>
  </sheetData>
  <sheetProtection password="A581" sheet="1" objects="1" scenarios="1" formatRows="0" insertRows="0" deleteRows="0" selectLockedCells="1"/>
  <mergeCells count="21">
    <mergeCell ref="A2:M2"/>
    <mergeCell ref="A8:A11"/>
    <mergeCell ref="B8:B11"/>
    <mergeCell ref="C8:C11"/>
    <mergeCell ref="D8:D11"/>
    <mergeCell ref="E8:E11"/>
    <mergeCell ref="F8:F11"/>
    <mergeCell ref="G8:G11"/>
    <mergeCell ref="H8:K8"/>
    <mergeCell ref="L8:L11"/>
    <mergeCell ref="L20:M20"/>
    <mergeCell ref="M8:M11"/>
    <mergeCell ref="H9:K9"/>
    <mergeCell ref="H10:H11"/>
    <mergeCell ref="A4:M4"/>
    <mergeCell ref="A5:M5"/>
    <mergeCell ref="A6:C6"/>
    <mergeCell ref="D6:M6"/>
    <mergeCell ref="I10:I11"/>
    <mergeCell ref="J10:J11"/>
    <mergeCell ref="K10:K11"/>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71.xml><?xml version="1.0" encoding="utf-8"?>
<worksheet xmlns="http://schemas.openxmlformats.org/spreadsheetml/2006/main" xmlns:r="http://schemas.openxmlformats.org/officeDocument/2006/relationships">
  <sheetPr codeName="Sheet61">
    <tabColor rgb="FF00B050"/>
  </sheetPr>
  <dimension ref="A1:I70"/>
  <sheetViews>
    <sheetView workbookViewId="0">
      <selection activeCell="P24" sqref="P24"/>
    </sheetView>
  </sheetViews>
  <sheetFormatPr defaultRowHeight="12.75"/>
  <cols>
    <col min="1" max="1" width="5.42578125" customWidth="1"/>
    <col min="2" max="2" width="12.5703125" customWidth="1"/>
    <col min="3" max="3" width="13.42578125" customWidth="1"/>
    <col min="5" max="5" width="13.28515625" customWidth="1"/>
    <col min="6" max="6" width="3.5703125" customWidth="1"/>
    <col min="7" max="7" width="12" customWidth="1"/>
    <col min="8" max="8" width="15.28515625" customWidth="1"/>
  </cols>
  <sheetData>
    <row r="1" spans="1:9" ht="36" customHeight="1">
      <c r="A1" s="1649" t="s">
        <v>1163</v>
      </c>
      <c r="B1" s="1649"/>
      <c r="C1" s="1649"/>
      <c r="D1" s="1649"/>
      <c r="E1" s="1649"/>
      <c r="F1" s="1649"/>
      <c r="G1" s="1649"/>
      <c r="H1" s="1649"/>
      <c r="I1" s="1649"/>
    </row>
    <row r="2" spans="1:9" ht="15">
      <c r="A2" s="280" t="s">
        <v>25</v>
      </c>
      <c r="B2" s="1651" t="s">
        <v>1164</v>
      </c>
      <c r="C2" s="1651"/>
      <c r="D2" s="281" t="s">
        <v>1155</v>
      </c>
      <c r="E2" s="1652">
        <v>563265</v>
      </c>
      <c r="F2" s="1653"/>
      <c r="G2" s="280" t="s">
        <v>1165</v>
      </c>
      <c r="H2" s="1651" t="s">
        <v>941</v>
      </c>
      <c r="I2" s="1651"/>
    </row>
    <row r="3" spans="1:9" ht="15">
      <c r="A3" s="282"/>
      <c r="B3" s="283"/>
      <c r="C3" s="282"/>
      <c r="D3" s="284"/>
      <c r="E3" s="284"/>
      <c r="F3" s="284"/>
      <c r="G3" s="282" t="s">
        <v>1166</v>
      </c>
      <c r="H3" s="437"/>
      <c r="I3" s="438"/>
    </row>
    <row r="4" spans="1:9" ht="15">
      <c r="A4" s="282" t="s">
        <v>1167</v>
      </c>
      <c r="B4" s="917" t="s">
        <v>1168</v>
      </c>
      <c r="C4" s="286" t="s">
        <v>1169</v>
      </c>
      <c r="D4" s="287"/>
      <c r="E4" s="850">
        <v>209000</v>
      </c>
      <c r="F4" s="285"/>
      <c r="G4" s="918">
        <v>8.5</v>
      </c>
      <c r="H4" s="439"/>
      <c r="I4" s="440"/>
    </row>
    <row r="5" spans="1:9" ht="30">
      <c r="A5" s="289" t="s">
        <v>179</v>
      </c>
      <c r="B5" s="289" t="s">
        <v>1170</v>
      </c>
      <c r="C5" s="289" t="s">
        <v>1171</v>
      </c>
      <c r="D5" s="289" t="s">
        <v>1172</v>
      </c>
      <c r="E5" s="289" t="s">
        <v>1173</v>
      </c>
      <c r="F5" s="289"/>
      <c r="G5" s="290"/>
      <c r="H5" s="290"/>
      <c r="I5" s="290"/>
    </row>
    <row r="6" spans="1:9" ht="21" customHeight="1">
      <c r="A6" s="441">
        <v>1</v>
      </c>
      <c r="B6" s="919">
        <v>43891</v>
      </c>
      <c r="C6" s="918">
        <v>9000</v>
      </c>
      <c r="D6" s="920">
        <f>E4-C6</f>
        <v>200000</v>
      </c>
      <c r="E6" s="921">
        <f>(C6+D6)*G4/1200</f>
        <v>1480.4166666666667</v>
      </c>
      <c r="F6" s="921"/>
      <c r="G6" s="279"/>
      <c r="H6" s="291" t="s">
        <v>1174</v>
      </c>
      <c r="I6" s="292" t="s">
        <v>317</v>
      </c>
    </row>
    <row r="7" spans="1:9" ht="21" customHeight="1">
      <c r="A7" s="441">
        <v>2</v>
      </c>
      <c r="B7" s="919"/>
      <c r="C7" s="918">
        <v>9000</v>
      </c>
      <c r="D7" s="920">
        <f>D6-C7</f>
        <v>191000</v>
      </c>
      <c r="E7" s="921">
        <f>(C7+D7)*G4/1200</f>
        <v>1416.6666666666667</v>
      </c>
      <c r="F7" s="921"/>
      <c r="G7" s="279"/>
      <c r="H7" s="446" t="s">
        <v>1175</v>
      </c>
      <c r="I7" s="443">
        <v>0.06</v>
      </c>
    </row>
    <row r="8" spans="1:9" ht="21" customHeight="1">
      <c r="A8" s="441">
        <v>3</v>
      </c>
      <c r="B8" s="919"/>
      <c r="C8" s="918">
        <v>9000</v>
      </c>
      <c r="D8" s="920">
        <f t="shared" ref="D8:D65" si="0">D7-C8</f>
        <v>182000</v>
      </c>
      <c r="E8" s="921">
        <f>(C8+D8)*G4/1200</f>
        <v>1352.9166666666667</v>
      </c>
      <c r="F8" s="921"/>
      <c r="G8" s="279"/>
      <c r="H8" s="444" t="s">
        <v>1176</v>
      </c>
      <c r="I8" s="443">
        <v>0.1</v>
      </c>
    </row>
    <row r="9" spans="1:9" ht="21" customHeight="1">
      <c r="A9" s="441">
        <v>4</v>
      </c>
      <c r="B9" s="919"/>
      <c r="C9" s="918">
        <v>9000</v>
      </c>
      <c r="D9" s="920">
        <f t="shared" si="0"/>
        <v>173000</v>
      </c>
      <c r="E9" s="921">
        <f>(C9+D9)*G4/1200</f>
        <v>1289.1666666666667</v>
      </c>
      <c r="F9" s="921"/>
      <c r="G9" s="279"/>
      <c r="H9" s="444" t="s">
        <v>1177</v>
      </c>
      <c r="I9" s="443">
        <v>0.12</v>
      </c>
    </row>
    <row r="10" spans="1:9" ht="21" customHeight="1">
      <c r="A10" s="441">
        <v>5</v>
      </c>
      <c r="B10" s="919"/>
      <c r="C10" s="918">
        <v>9000</v>
      </c>
      <c r="D10" s="920">
        <f t="shared" si="0"/>
        <v>164000</v>
      </c>
      <c r="E10" s="921">
        <f>(C10+D10)*G4/1200</f>
        <v>1225.4166666666667</v>
      </c>
      <c r="F10" s="921"/>
      <c r="G10" s="279"/>
      <c r="H10" s="444" t="s">
        <v>1178</v>
      </c>
      <c r="I10" s="445">
        <v>9.5000000000000001E-2</v>
      </c>
    </row>
    <row r="11" spans="1:9" ht="21" customHeight="1">
      <c r="A11" s="441">
        <v>6</v>
      </c>
      <c r="B11" s="919"/>
      <c r="C11" s="918">
        <v>9000</v>
      </c>
      <c r="D11" s="920">
        <f t="shared" si="0"/>
        <v>155000</v>
      </c>
      <c r="E11" s="921">
        <f>(C11+D11)*G4/1200</f>
        <v>1161.6666666666667</v>
      </c>
      <c r="F11" s="921"/>
      <c r="G11" s="279"/>
      <c r="H11" s="444" t="s">
        <v>1179</v>
      </c>
      <c r="I11" s="445">
        <v>8.5000000000000006E-2</v>
      </c>
    </row>
    <row r="12" spans="1:9" ht="21" customHeight="1">
      <c r="A12" s="441">
        <v>7</v>
      </c>
      <c r="B12" s="919"/>
      <c r="C12" s="918">
        <v>9000</v>
      </c>
      <c r="D12" s="920">
        <f t="shared" si="0"/>
        <v>146000</v>
      </c>
      <c r="E12" s="921">
        <f>(C12+D12)*G4/1200</f>
        <v>1097.9166666666667</v>
      </c>
      <c r="F12" s="921"/>
      <c r="G12" s="279"/>
      <c r="H12" s="293"/>
      <c r="I12" s="294"/>
    </row>
    <row r="13" spans="1:9" ht="21" customHeight="1">
      <c r="A13" s="441">
        <v>8</v>
      </c>
      <c r="B13" s="919"/>
      <c r="C13" s="918">
        <v>9000</v>
      </c>
      <c r="D13" s="920">
        <f t="shared" si="0"/>
        <v>137000</v>
      </c>
      <c r="E13" s="921">
        <f>(C13+D13)*G4/1200</f>
        <v>1034.1666666666667</v>
      </c>
      <c r="F13" s="921"/>
      <c r="G13" s="279"/>
      <c r="H13" s="295"/>
      <c r="I13" s="296"/>
    </row>
    <row r="14" spans="1:9" ht="21" customHeight="1">
      <c r="A14" s="441">
        <v>9</v>
      </c>
      <c r="B14" s="919"/>
      <c r="C14" s="918">
        <v>9000</v>
      </c>
      <c r="D14" s="920">
        <f t="shared" si="0"/>
        <v>128000</v>
      </c>
      <c r="E14" s="921">
        <f>(C14+D14)*G4/1200</f>
        <v>970.41666666666663</v>
      </c>
      <c r="F14" s="921"/>
      <c r="G14" s="279"/>
      <c r="H14" s="295"/>
      <c r="I14" s="296"/>
    </row>
    <row r="15" spans="1:9" ht="21" customHeight="1">
      <c r="A15" s="441">
        <v>10</v>
      </c>
      <c r="B15" s="919"/>
      <c r="C15" s="918">
        <v>9000</v>
      </c>
      <c r="D15" s="920">
        <f t="shared" si="0"/>
        <v>119000</v>
      </c>
      <c r="E15" s="921">
        <f>(C15+D15)*G4/1200</f>
        <v>906.66666666666663</v>
      </c>
      <c r="F15" s="921"/>
      <c r="G15" s="279"/>
      <c r="H15" s="295"/>
      <c r="I15" s="296"/>
    </row>
    <row r="16" spans="1:9" ht="21" customHeight="1">
      <c r="A16" s="441">
        <v>11</v>
      </c>
      <c r="B16" s="919"/>
      <c r="C16" s="918">
        <v>9000</v>
      </c>
      <c r="D16" s="920">
        <f t="shared" si="0"/>
        <v>110000</v>
      </c>
      <c r="E16" s="921">
        <f>(C16+D16)*G4/1200</f>
        <v>842.91666666666663</v>
      </c>
      <c r="F16" s="921"/>
      <c r="G16" s="279"/>
      <c r="H16" s="295"/>
      <c r="I16" s="297"/>
    </row>
    <row r="17" spans="1:9" ht="21" customHeight="1">
      <c r="A17" s="441">
        <v>12</v>
      </c>
      <c r="B17" s="919"/>
      <c r="C17" s="918">
        <v>9000</v>
      </c>
      <c r="D17" s="920">
        <f t="shared" si="0"/>
        <v>101000</v>
      </c>
      <c r="E17" s="921">
        <f>(C17+D17)*G4/1200</f>
        <v>779.16666666666663</v>
      </c>
      <c r="F17" s="921"/>
      <c r="G17" s="279"/>
      <c r="H17" s="295"/>
      <c r="I17" s="297"/>
    </row>
    <row r="18" spans="1:9" ht="21" customHeight="1">
      <c r="A18" s="441">
        <v>13</v>
      </c>
      <c r="B18" s="919"/>
      <c r="C18" s="918">
        <v>9000</v>
      </c>
      <c r="D18" s="920">
        <f t="shared" si="0"/>
        <v>92000</v>
      </c>
      <c r="E18" s="921">
        <f>(C18+D18)*G4/1200</f>
        <v>715.41666666666663</v>
      </c>
      <c r="F18" s="921"/>
      <c r="G18" s="279"/>
      <c r="H18" s="279"/>
      <c r="I18" s="279"/>
    </row>
    <row r="19" spans="1:9" ht="21" customHeight="1">
      <c r="A19" s="441">
        <v>14</v>
      </c>
      <c r="B19" s="919"/>
      <c r="C19" s="918">
        <v>9000</v>
      </c>
      <c r="D19" s="920">
        <f t="shared" si="0"/>
        <v>83000</v>
      </c>
      <c r="E19" s="921">
        <f>(C19+D19)*G4/1200</f>
        <v>651.66666666666663</v>
      </c>
      <c r="F19" s="921"/>
      <c r="G19" s="279"/>
      <c r="H19" s="279"/>
      <c r="I19" s="279"/>
    </row>
    <row r="20" spans="1:9" ht="21" customHeight="1">
      <c r="A20" s="441">
        <v>15</v>
      </c>
      <c r="B20" s="919"/>
      <c r="C20" s="918">
        <v>9000</v>
      </c>
      <c r="D20" s="920">
        <f t="shared" si="0"/>
        <v>74000</v>
      </c>
      <c r="E20" s="921">
        <f>(C20+D20)*G4/1200</f>
        <v>587.91666666666663</v>
      </c>
      <c r="F20" s="921"/>
      <c r="G20" s="279"/>
      <c r="H20" s="279"/>
      <c r="I20" s="279"/>
    </row>
    <row r="21" spans="1:9" ht="21" customHeight="1">
      <c r="A21" s="441">
        <v>16</v>
      </c>
      <c r="B21" s="919"/>
      <c r="C21" s="918">
        <v>9000</v>
      </c>
      <c r="D21" s="920">
        <f t="shared" si="0"/>
        <v>65000</v>
      </c>
      <c r="E21" s="921">
        <f>(C21+D21)*G4/1200</f>
        <v>524.16666666666663</v>
      </c>
      <c r="F21" s="921"/>
      <c r="G21" s="279"/>
      <c r="H21" s="279"/>
      <c r="I21" s="279"/>
    </row>
    <row r="22" spans="1:9" ht="21" customHeight="1">
      <c r="A22" s="441">
        <v>17</v>
      </c>
      <c r="B22" s="919"/>
      <c r="C22" s="918">
        <v>9000</v>
      </c>
      <c r="D22" s="920">
        <f t="shared" si="0"/>
        <v>56000</v>
      </c>
      <c r="E22" s="921">
        <f>(C22+D22)*G4/1200</f>
        <v>460.41666666666669</v>
      </c>
      <c r="F22" s="921"/>
      <c r="G22" s="279"/>
      <c r="H22" s="279"/>
      <c r="I22" s="279"/>
    </row>
    <row r="23" spans="1:9" ht="21" customHeight="1">
      <c r="A23" s="441">
        <v>18</v>
      </c>
      <c r="B23" s="919"/>
      <c r="C23" s="918">
        <v>9000</v>
      </c>
      <c r="D23" s="920">
        <f t="shared" si="0"/>
        <v>47000</v>
      </c>
      <c r="E23" s="921">
        <f>(C23+D23)*G4/1200</f>
        <v>396.66666666666669</v>
      </c>
      <c r="F23" s="921"/>
      <c r="G23" s="279"/>
      <c r="H23" s="279"/>
      <c r="I23" s="279"/>
    </row>
    <row r="24" spans="1:9" ht="21" customHeight="1">
      <c r="A24" s="441">
        <v>19</v>
      </c>
      <c r="B24" s="919"/>
      <c r="C24" s="918">
        <v>9000</v>
      </c>
      <c r="D24" s="920">
        <f t="shared" si="0"/>
        <v>38000</v>
      </c>
      <c r="E24" s="921">
        <f>(C24+D24)*G4/1200</f>
        <v>332.91666666666669</v>
      </c>
      <c r="F24" s="921"/>
      <c r="G24" s="279"/>
      <c r="H24" s="279"/>
      <c r="I24" s="279"/>
    </row>
    <row r="25" spans="1:9" ht="21" customHeight="1">
      <c r="A25" s="441">
        <v>20</v>
      </c>
      <c r="B25" s="919"/>
      <c r="C25" s="918">
        <v>9000</v>
      </c>
      <c r="D25" s="920">
        <f t="shared" si="0"/>
        <v>29000</v>
      </c>
      <c r="E25" s="921">
        <f>(C25+D25)*G4/1200</f>
        <v>269.16666666666669</v>
      </c>
      <c r="F25" s="921"/>
      <c r="G25" s="279"/>
      <c r="H25" s="279"/>
      <c r="I25" s="279"/>
    </row>
    <row r="26" spans="1:9" ht="21" customHeight="1">
      <c r="A26" s="441">
        <v>21</v>
      </c>
      <c r="B26" s="919"/>
      <c r="C26" s="918">
        <v>9000</v>
      </c>
      <c r="D26" s="920">
        <f t="shared" si="0"/>
        <v>20000</v>
      </c>
      <c r="E26" s="921">
        <f>(C26+D26)*G4/1200</f>
        <v>205.41666666666666</v>
      </c>
      <c r="F26" s="921"/>
      <c r="G26" s="279"/>
      <c r="H26" s="279"/>
      <c r="I26" s="279"/>
    </row>
    <row r="27" spans="1:9" ht="21" customHeight="1">
      <c r="A27" s="441">
        <v>22</v>
      </c>
      <c r="B27" s="919"/>
      <c r="C27" s="918">
        <v>9000</v>
      </c>
      <c r="D27" s="920">
        <f t="shared" si="0"/>
        <v>11000</v>
      </c>
      <c r="E27" s="921">
        <f>(C27+D27)*G4/1200</f>
        <v>141.66666666666666</v>
      </c>
      <c r="F27" s="921"/>
      <c r="G27" s="279"/>
      <c r="H27" s="279"/>
      <c r="I27" s="279"/>
    </row>
    <row r="28" spans="1:9" ht="21" customHeight="1">
      <c r="A28" s="441">
        <v>23</v>
      </c>
      <c r="B28" s="919"/>
      <c r="C28" s="918">
        <v>9000</v>
      </c>
      <c r="D28" s="920">
        <f t="shared" si="0"/>
        <v>2000</v>
      </c>
      <c r="E28" s="921">
        <f>(C28+D28)*G4/1200</f>
        <v>77.916666666666671</v>
      </c>
      <c r="F28" s="921"/>
      <c r="G28" s="279"/>
      <c r="H28" s="279"/>
      <c r="I28" s="279"/>
    </row>
    <row r="29" spans="1:9" ht="21" customHeight="1">
      <c r="A29" s="441">
        <v>24</v>
      </c>
      <c r="B29" s="919"/>
      <c r="C29" s="918">
        <v>2000</v>
      </c>
      <c r="D29" s="920">
        <f t="shared" si="0"/>
        <v>0</v>
      </c>
      <c r="E29" s="921">
        <f>(C29+D29)*G4/1200</f>
        <v>14.166666666666666</v>
      </c>
      <c r="F29" s="921"/>
      <c r="G29" s="279"/>
      <c r="H29" s="279"/>
      <c r="I29" s="279"/>
    </row>
    <row r="30" spans="1:9" ht="21" customHeight="1">
      <c r="A30" s="441">
        <v>25</v>
      </c>
      <c r="B30" s="919"/>
      <c r="C30" s="918">
        <v>0</v>
      </c>
      <c r="D30" s="920">
        <f t="shared" si="0"/>
        <v>0</v>
      </c>
      <c r="E30" s="921">
        <f>(C30+D30)*G4/1200</f>
        <v>0</v>
      </c>
      <c r="F30" s="921"/>
      <c r="G30" s="279"/>
      <c r="H30" s="279"/>
      <c r="I30" s="279"/>
    </row>
    <row r="31" spans="1:9" ht="21" customHeight="1">
      <c r="A31" s="441">
        <v>26</v>
      </c>
      <c r="B31" s="919"/>
      <c r="C31" s="918">
        <v>0</v>
      </c>
      <c r="D31" s="920">
        <f t="shared" si="0"/>
        <v>0</v>
      </c>
      <c r="E31" s="921">
        <f>(C31+D31)*G4/1200</f>
        <v>0</v>
      </c>
      <c r="F31" s="921"/>
      <c r="G31" s="279"/>
      <c r="H31" s="279"/>
      <c r="I31" s="279"/>
    </row>
    <row r="32" spans="1:9" ht="21" customHeight="1">
      <c r="A32" s="441">
        <v>27</v>
      </c>
      <c r="B32" s="919"/>
      <c r="C32" s="918">
        <v>0</v>
      </c>
      <c r="D32" s="920">
        <f t="shared" si="0"/>
        <v>0</v>
      </c>
      <c r="E32" s="921">
        <f>(C32+D32)*G4/1200</f>
        <v>0</v>
      </c>
      <c r="F32" s="921"/>
      <c r="G32" s="279"/>
      <c r="H32" s="279"/>
      <c r="I32" s="279"/>
    </row>
    <row r="33" spans="1:9" ht="21" customHeight="1">
      <c r="A33" s="441">
        <v>28</v>
      </c>
      <c r="B33" s="919"/>
      <c r="C33" s="918">
        <v>0</v>
      </c>
      <c r="D33" s="920">
        <f t="shared" si="0"/>
        <v>0</v>
      </c>
      <c r="E33" s="921">
        <f>(C33+D33)*G4/1200</f>
        <v>0</v>
      </c>
      <c r="F33" s="921"/>
      <c r="G33" s="279"/>
      <c r="H33" s="279"/>
      <c r="I33" s="279"/>
    </row>
    <row r="34" spans="1:9" ht="21" customHeight="1">
      <c r="A34" s="441">
        <v>29</v>
      </c>
      <c r="B34" s="919"/>
      <c r="C34" s="918">
        <v>0</v>
      </c>
      <c r="D34" s="920">
        <f t="shared" si="0"/>
        <v>0</v>
      </c>
      <c r="E34" s="921">
        <f>(C34+D34)*G4/1200</f>
        <v>0</v>
      </c>
      <c r="F34" s="921"/>
      <c r="G34" s="279"/>
      <c r="H34" s="279"/>
      <c r="I34" s="279"/>
    </row>
    <row r="35" spans="1:9" ht="21" customHeight="1">
      <c r="A35" s="441">
        <v>30</v>
      </c>
      <c r="B35" s="919"/>
      <c r="C35" s="918">
        <v>0</v>
      </c>
      <c r="D35" s="920">
        <f t="shared" si="0"/>
        <v>0</v>
      </c>
      <c r="E35" s="921">
        <f>(C35+D35)*G4/1200</f>
        <v>0</v>
      </c>
      <c r="F35" s="921"/>
      <c r="G35" s="279"/>
      <c r="H35" s="279"/>
      <c r="I35" s="279"/>
    </row>
    <row r="36" spans="1:9" ht="21" customHeight="1">
      <c r="A36" s="441">
        <v>31</v>
      </c>
      <c r="B36" s="919"/>
      <c r="C36" s="918">
        <v>0</v>
      </c>
      <c r="D36" s="920">
        <f t="shared" si="0"/>
        <v>0</v>
      </c>
      <c r="E36" s="921">
        <f>(C36+D36)*G4/1200</f>
        <v>0</v>
      </c>
      <c r="F36" s="921"/>
      <c r="G36" s="279"/>
      <c r="H36" s="279"/>
      <c r="I36" s="279"/>
    </row>
    <row r="37" spans="1:9" ht="21" customHeight="1">
      <c r="A37" s="441">
        <v>32</v>
      </c>
      <c r="B37" s="919"/>
      <c r="C37" s="918">
        <v>0</v>
      </c>
      <c r="D37" s="920">
        <f t="shared" si="0"/>
        <v>0</v>
      </c>
      <c r="E37" s="921">
        <f>(C37+D37)*G4/1200</f>
        <v>0</v>
      </c>
      <c r="F37" s="921"/>
      <c r="G37" s="279"/>
      <c r="H37" s="279"/>
      <c r="I37" s="279"/>
    </row>
    <row r="38" spans="1:9" ht="21" customHeight="1">
      <c r="A38" s="441">
        <v>33</v>
      </c>
      <c r="B38" s="919"/>
      <c r="C38" s="918">
        <v>0</v>
      </c>
      <c r="D38" s="920">
        <f t="shared" si="0"/>
        <v>0</v>
      </c>
      <c r="E38" s="921">
        <f>(C38+D38)*G4/1200</f>
        <v>0</v>
      </c>
      <c r="F38" s="921"/>
      <c r="G38" s="279"/>
      <c r="H38" s="279"/>
      <c r="I38" s="279"/>
    </row>
    <row r="39" spans="1:9" ht="21" customHeight="1">
      <c r="A39" s="441">
        <v>34</v>
      </c>
      <c r="B39" s="919"/>
      <c r="C39" s="918">
        <v>0</v>
      </c>
      <c r="D39" s="920">
        <f t="shared" si="0"/>
        <v>0</v>
      </c>
      <c r="E39" s="921">
        <f>(C39+D39)*G4/1200</f>
        <v>0</v>
      </c>
      <c r="F39" s="921"/>
      <c r="G39" s="279"/>
      <c r="H39" s="279"/>
      <c r="I39" s="279"/>
    </row>
    <row r="40" spans="1:9" ht="21" customHeight="1">
      <c r="A40" s="441">
        <v>35</v>
      </c>
      <c r="B40" s="919"/>
      <c r="C40" s="918">
        <v>0</v>
      </c>
      <c r="D40" s="920">
        <f t="shared" si="0"/>
        <v>0</v>
      </c>
      <c r="E40" s="921">
        <f>(C40+D40)*G4/1200</f>
        <v>0</v>
      </c>
      <c r="F40" s="921"/>
      <c r="G40" s="279"/>
      <c r="H40" s="279"/>
      <c r="I40" s="279"/>
    </row>
    <row r="41" spans="1:9" ht="21" customHeight="1">
      <c r="A41" s="441">
        <v>36</v>
      </c>
      <c r="B41" s="919"/>
      <c r="C41" s="918">
        <v>0</v>
      </c>
      <c r="D41" s="920">
        <f t="shared" si="0"/>
        <v>0</v>
      </c>
      <c r="E41" s="921">
        <f>(C41+D41)*G4/1200</f>
        <v>0</v>
      </c>
      <c r="F41" s="921"/>
      <c r="G41" s="279"/>
      <c r="H41" s="279"/>
      <c r="I41" s="279"/>
    </row>
    <row r="42" spans="1:9" ht="21" customHeight="1">
      <c r="A42" s="441">
        <v>37</v>
      </c>
      <c r="B42" s="919"/>
      <c r="C42" s="918">
        <v>0</v>
      </c>
      <c r="D42" s="920">
        <f t="shared" si="0"/>
        <v>0</v>
      </c>
      <c r="E42" s="921">
        <f>(C42+D42)*G4/1200</f>
        <v>0</v>
      </c>
      <c r="F42" s="921"/>
      <c r="G42" s="279"/>
      <c r="H42" s="279"/>
      <c r="I42" s="279"/>
    </row>
    <row r="43" spans="1:9" ht="21" customHeight="1">
      <c r="A43" s="441">
        <v>38</v>
      </c>
      <c r="B43" s="919"/>
      <c r="C43" s="918">
        <v>0</v>
      </c>
      <c r="D43" s="920">
        <f t="shared" si="0"/>
        <v>0</v>
      </c>
      <c r="E43" s="921">
        <f>(C43+D43)*G4/1200</f>
        <v>0</v>
      </c>
      <c r="F43" s="921"/>
      <c r="G43" s="279"/>
      <c r="H43" s="279"/>
      <c r="I43" s="279"/>
    </row>
    <row r="44" spans="1:9" ht="21" customHeight="1">
      <c r="A44" s="441">
        <v>39</v>
      </c>
      <c r="B44" s="919"/>
      <c r="C44" s="918">
        <v>0</v>
      </c>
      <c r="D44" s="920">
        <f t="shared" si="0"/>
        <v>0</v>
      </c>
      <c r="E44" s="921">
        <f>(C44+D44)*G4/1200</f>
        <v>0</v>
      </c>
      <c r="F44" s="921"/>
      <c r="G44" s="279"/>
      <c r="H44" s="279"/>
      <c r="I44" s="279"/>
    </row>
    <row r="45" spans="1:9" ht="21" customHeight="1">
      <c r="A45" s="441">
        <v>40</v>
      </c>
      <c r="B45" s="919"/>
      <c r="C45" s="918">
        <v>0</v>
      </c>
      <c r="D45" s="920">
        <f t="shared" si="0"/>
        <v>0</v>
      </c>
      <c r="E45" s="921">
        <f>(C45+D45)*G4/1200</f>
        <v>0</v>
      </c>
      <c r="F45" s="921"/>
      <c r="G45" s="279"/>
      <c r="H45" s="279"/>
      <c r="I45" s="279"/>
    </row>
    <row r="46" spans="1:9" ht="21" customHeight="1">
      <c r="A46" s="441">
        <v>41</v>
      </c>
      <c r="B46" s="919"/>
      <c r="C46" s="918">
        <v>0</v>
      </c>
      <c r="D46" s="920">
        <f t="shared" si="0"/>
        <v>0</v>
      </c>
      <c r="E46" s="921">
        <f>(C46+D46)*G4/1200</f>
        <v>0</v>
      </c>
      <c r="F46" s="921"/>
      <c r="G46" s="279"/>
      <c r="H46" s="279"/>
      <c r="I46" s="279"/>
    </row>
    <row r="47" spans="1:9" ht="21" customHeight="1">
      <c r="A47" s="441">
        <v>42</v>
      </c>
      <c r="B47" s="919"/>
      <c r="C47" s="918">
        <v>0</v>
      </c>
      <c r="D47" s="920">
        <f t="shared" si="0"/>
        <v>0</v>
      </c>
      <c r="E47" s="921">
        <f>(C47+D47)*G4/1200</f>
        <v>0</v>
      </c>
      <c r="F47" s="921"/>
      <c r="G47" s="279"/>
      <c r="H47" s="279"/>
      <c r="I47" s="279"/>
    </row>
    <row r="48" spans="1:9" ht="21" customHeight="1">
      <c r="A48" s="441">
        <v>43</v>
      </c>
      <c r="B48" s="919"/>
      <c r="C48" s="918">
        <v>0</v>
      </c>
      <c r="D48" s="920">
        <f t="shared" si="0"/>
        <v>0</v>
      </c>
      <c r="E48" s="921">
        <f>(C48+D48)*G4/1200</f>
        <v>0</v>
      </c>
      <c r="F48" s="921"/>
      <c r="G48" s="279"/>
      <c r="H48" s="279"/>
      <c r="I48" s="279"/>
    </row>
    <row r="49" spans="1:9" ht="21" customHeight="1">
      <c r="A49" s="441">
        <v>44</v>
      </c>
      <c r="B49" s="919"/>
      <c r="C49" s="918">
        <v>0</v>
      </c>
      <c r="D49" s="920">
        <f t="shared" si="0"/>
        <v>0</v>
      </c>
      <c r="E49" s="921">
        <f>(C49+D49)*G4/1200</f>
        <v>0</v>
      </c>
      <c r="F49" s="921"/>
      <c r="G49" s="279"/>
      <c r="H49" s="279"/>
      <c r="I49" s="279"/>
    </row>
    <row r="50" spans="1:9" ht="21" customHeight="1">
      <c r="A50" s="441">
        <v>45</v>
      </c>
      <c r="B50" s="919"/>
      <c r="C50" s="918">
        <v>0</v>
      </c>
      <c r="D50" s="920">
        <f t="shared" si="0"/>
        <v>0</v>
      </c>
      <c r="E50" s="921">
        <f>(C50+D50)*G4/1200</f>
        <v>0</v>
      </c>
      <c r="F50" s="921"/>
      <c r="G50" s="279"/>
      <c r="H50" s="279"/>
      <c r="I50" s="279"/>
    </row>
    <row r="51" spans="1:9" ht="21" customHeight="1">
      <c r="A51" s="441">
        <v>46</v>
      </c>
      <c r="B51" s="919"/>
      <c r="C51" s="918">
        <v>0</v>
      </c>
      <c r="D51" s="920">
        <f t="shared" si="0"/>
        <v>0</v>
      </c>
      <c r="E51" s="921">
        <f>(C51+D51)*G4/1200</f>
        <v>0</v>
      </c>
      <c r="F51" s="921"/>
      <c r="G51" s="279"/>
      <c r="H51" s="279"/>
      <c r="I51" s="279"/>
    </row>
    <row r="52" spans="1:9" ht="21" customHeight="1">
      <c r="A52" s="441">
        <v>47</v>
      </c>
      <c r="B52" s="919"/>
      <c r="C52" s="918">
        <v>0</v>
      </c>
      <c r="D52" s="920">
        <f t="shared" si="0"/>
        <v>0</v>
      </c>
      <c r="E52" s="921">
        <f>(C52+D52)*G4/1200</f>
        <v>0</v>
      </c>
      <c r="F52" s="921"/>
      <c r="G52" s="279"/>
      <c r="H52" s="279"/>
      <c r="I52" s="279"/>
    </row>
    <row r="53" spans="1:9" ht="21" customHeight="1">
      <c r="A53" s="441">
        <v>48</v>
      </c>
      <c r="B53" s="919"/>
      <c r="C53" s="918">
        <v>0</v>
      </c>
      <c r="D53" s="920">
        <f t="shared" si="0"/>
        <v>0</v>
      </c>
      <c r="E53" s="921">
        <f>(C53+D53)*G4/1200</f>
        <v>0</v>
      </c>
      <c r="F53" s="921"/>
      <c r="G53" s="279"/>
      <c r="H53" s="279"/>
      <c r="I53" s="279"/>
    </row>
    <row r="54" spans="1:9" ht="21" customHeight="1">
      <c r="A54" s="441">
        <v>49</v>
      </c>
      <c r="B54" s="919"/>
      <c r="C54" s="918">
        <v>0</v>
      </c>
      <c r="D54" s="920">
        <f t="shared" si="0"/>
        <v>0</v>
      </c>
      <c r="E54" s="921">
        <f>(C54+D54)*G4/1200</f>
        <v>0</v>
      </c>
      <c r="F54" s="921"/>
      <c r="G54" s="279"/>
      <c r="H54" s="279"/>
      <c r="I54" s="279"/>
    </row>
    <row r="55" spans="1:9" ht="21" customHeight="1">
      <c r="A55" s="441">
        <v>50</v>
      </c>
      <c r="B55" s="919"/>
      <c r="C55" s="918">
        <v>0</v>
      </c>
      <c r="D55" s="920">
        <f t="shared" si="0"/>
        <v>0</v>
      </c>
      <c r="E55" s="921">
        <f>(C55+D55)*G4/1200</f>
        <v>0</v>
      </c>
      <c r="F55" s="921"/>
      <c r="G55" s="279"/>
      <c r="H55" s="279"/>
      <c r="I55" s="279"/>
    </row>
    <row r="56" spans="1:9" ht="21" customHeight="1">
      <c r="A56" s="441">
        <v>51</v>
      </c>
      <c r="B56" s="919"/>
      <c r="C56" s="918">
        <v>0</v>
      </c>
      <c r="D56" s="920">
        <f t="shared" si="0"/>
        <v>0</v>
      </c>
      <c r="E56" s="921">
        <f>(C56+D56)*G4/1200</f>
        <v>0</v>
      </c>
      <c r="F56" s="921"/>
      <c r="G56" s="279"/>
      <c r="H56" s="279"/>
      <c r="I56" s="279"/>
    </row>
    <row r="57" spans="1:9" ht="21" customHeight="1">
      <c r="A57" s="441">
        <v>52</v>
      </c>
      <c r="B57" s="919"/>
      <c r="C57" s="918">
        <v>0</v>
      </c>
      <c r="D57" s="920">
        <f t="shared" si="0"/>
        <v>0</v>
      </c>
      <c r="E57" s="921">
        <f>(C57+D57)*G4/1200</f>
        <v>0</v>
      </c>
      <c r="F57" s="921"/>
      <c r="G57" s="279"/>
      <c r="H57" s="279"/>
      <c r="I57" s="279"/>
    </row>
    <row r="58" spans="1:9" ht="21" customHeight="1">
      <c r="A58" s="441">
        <v>53</v>
      </c>
      <c r="B58" s="919"/>
      <c r="C58" s="918">
        <v>0</v>
      </c>
      <c r="D58" s="920">
        <f t="shared" si="0"/>
        <v>0</v>
      </c>
      <c r="E58" s="921">
        <f>(C58+D58)*G4/1200</f>
        <v>0</v>
      </c>
      <c r="F58" s="921"/>
      <c r="G58" s="279"/>
      <c r="H58" s="279"/>
      <c r="I58" s="279"/>
    </row>
    <row r="59" spans="1:9" ht="21" customHeight="1">
      <c r="A59" s="441">
        <v>54</v>
      </c>
      <c r="B59" s="919"/>
      <c r="C59" s="918">
        <v>0</v>
      </c>
      <c r="D59" s="920">
        <f t="shared" si="0"/>
        <v>0</v>
      </c>
      <c r="E59" s="921">
        <f>(C59+D59)*G4/1200</f>
        <v>0</v>
      </c>
      <c r="F59" s="921"/>
      <c r="G59" s="279"/>
      <c r="H59" s="279"/>
      <c r="I59" s="279"/>
    </row>
    <row r="60" spans="1:9" ht="21" customHeight="1">
      <c r="A60" s="441">
        <v>55</v>
      </c>
      <c r="B60" s="919"/>
      <c r="C60" s="918">
        <v>0</v>
      </c>
      <c r="D60" s="920">
        <f t="shared" si="0"/>
        <v>0</v>
      </c>
      <c r="E60" s="921">
        <f>(C60+D60)*G4/1200</f>
        <v>0</v>
      </c>
      <c r="F60" s="921"/>
      <c r="G60" s="279"/>
      <c r="H60" s="279"/>
      <c r="I60" s="279"/>
    </row>
    <row r="61" spans="1:9" ht="21" customHeight="1">
      <c r="A61" s="441">
        <v>56</v>
      </c>
      <c r="B61" s="919"/>
      <c r="C61" s="918">
        <v>0</v>
      </c>
      <c r="D61" s="920">
        <f t="shared" si="0"/>
        <v>0</v>
      </c>
      <c r="E61" s="921">
        <f>(C61+D61)*G4/1200</f>
        <v>0</v>
      </c>
      <c r="F61" s="921"/>
      <c r="G61" s="279"/>
      <c r="H61" s="279"/>
      <c r="I61" s="279"/>
    </row>
    <row r="62" spans="1:9" ht="21" customHeight="1">
      <c r="A62" s="441">
        <v>57</v>
      </c>
      <c r="B62" s="919"/>
      <c r="C62" s="918">
        <v>0</v>
      </c>
      <c r="D62" s="920">
        <f t="shared" si="0"/>
        <v>0</v>
      </c>
      <c r="E62" s="921">
        <f>(C62+D62)*G4/1200</f>
        <v>0</v>
      </c>
      <c r="F62" s="921"/>
      <c r="G62" s="279"/>
      <c r="H62" s="279"/>
      <c r="I62" s="279"/>
    </row>
    <row r="63" spans="1:9" ht="21" customHeight="1">
      <c r="A63" s="441">
        <v>58</v>
      </c>
      <c r="B63" s="919"/>
      <c r="C63" s="918">
        <v>0</v>
      </c>
      <c r="D63" s="920">
        <f t="shared" si="0"/>
        <v>0</v>
      </c>
      <c r="E63" s="921">
        <f>(C63+D63)*G4/1200</f>
        <v>0</v>
      </c>
      <c r="F63" s="921"/>
      <c r="G63" s="279"/>
      <c r="H63" s="279"/>
      <c r="I63" s="279"/>
    </row>
    <row r="64" spans="1:9" ht="21" customHeight="1">
      <c r="A64" s="441">
        <v>59</v>
      </c>
      <c r="B64" s="919"/>
      <c r="C64" s="918">
        <v>0</v>
      </c>
      <c r="D64" s="920">
        <f t="shared" si="0"/>
        <v>0</v>
      </c>
      <c r="E64" s="921">
        <f>(C64+D64)*G4/1200</f>
        <v>0</v>
      </c>
      <c r="F64" s="921"/>
      <c r="G64" s="279"/>
      <c r="H64" s="279"/>
      <c r="I64" s="279"/>
    </row>
    <row r="65" spans="1:9" ht="21" customHeight="1">
      <c r="A65" s="441">
        <v>60</v>
      </c>
      <c r="B65" s="919"/>
      <c r="C65" s="918">
        <v>0</v>
      </c>
      <c r="D65" s="920">
        <f t="shared" si="0"/>
        <v>0</v>
      </c>
      <c r="E65" s="921">
        <f>(C65+D65)*G4/1200</f>
        <v>0</v>
      </c>
      <c r="F65" s="921"/>
      <c r="G65" s="279"/>
      <c r="H65" s="279"/>
      <c r="I65" s="279"/>
    </row>
    <row r="66" spans="1:9" ht="21" customHeight="1">
      <c r="A66" s="1654" t="s">
        <v>1180</v>
      </c>
      <c r="B66" s="1654"/>
      <c r="C66" s="442"/>
      <c r="D66" s="922"/>
      <c r="E66" s="923">
        <f>SUM(E6:E65)</f>
        <v>17935.000000000004</v>
      </c>
      <c r="F66" s="923"/>
      <c r="G66" s="279"/>
      <c r="H66" s="279"/>
      <c r="I66" s="298"/>
    </row>
    <row r="67" spans="1:9" ht="21" customHeight="1">
      <c r="A67" s="288"/>
      <c r="B67" s="288"/>
      <c r="C67" s="288"/>
      <c r="D67" s="288"/>
      <c r="E67" s="288"/>
      <c r="F67" s="288"/>
      <c r="G67" s="288"/>
      <c r="H67" s="288"/>
      <c r="I67" s="288"/>
    </row>
    <row r="68" spans="1:9" ht="21" customHeight="1">
      <c r="A68" s="279"/>
      <c r="B68" s="279"/>
      <c r="C68" s="279"/>
      <c r="D68" s="279"/>
      <c r="E68" s="279"/>
      <c r="F68" s="279"/>
      <c r="G68" s="279"/>
      <c r="H68" s="279"/>
      <c r="I68" s="279"/>
    </row>
    <row r="69" spans="1:9" ht="21" customHeight="1">
      <c r="A69" s="279"/>
      <c r="B69" s="279"/>
      <c r="C69" s="279"/>
      <c r="D69" s="279"/>
      <c r="E69" s="279"/>
      <c r="F69" s="279"/>
      <c r="G69" s="279"/>
      <c r="H69" s="279"/>
      <c r="I69" s="279"/>
    </row>
    <row r="70" spans="1:9" ht="269.25" customHeight="1">
      <c r="A70" s="1650" t="s">
        <v>1680</v>
      </c>
      <c r="B70" s="1650"/>
      <c r="C70" s="1650"/>
      <c r="D70" s="1650"/>
      <c r="E70" s="1650"/>
      <c r="F70" s="1650"/>
      <c r="G70" s="1650"/>
      <c r="H70" s="1650"/>
      <c r="I70" s="1650"/>
    </row>
  </sheetData>
  <sheetProtection password="A581" sheet="1" objects="1" scenarios="1" selectLockedCells="1"/>
  <mergeCells count="6">
    <mergeCell ref="A1:I1"/>
    <mergeCell ref="A70:I70"/>
    <mergeCell ref="B2:C2"/>
    <mergeCell ref="E2:F2"/>
    <mergeCell ref="H2:I2"/>
    <mergeCell ref="A66:B6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72.xml><?xml version="1.0" encoding="utf-8"?>
<worksheet xmlns="http://schemas.openxmlformats.org/spreadsheetml/2006/main" xmlns:r="http://schemas.openxmlformats.org/officeDocument/2006/relationships">
  <sheetPr>
    <tabColor rgb="FF00B050"/>
  </sheetPr>
  <dimension ref="A1:I49"/>
  <sheetViews>
    <sheetView workbookViewId="0">
      <selection activeCell="P24" sqref="P24"/>
    </sheetView>
  </sheetViews>
  <sheetFormatPr defaultRowHeight="12.75"/>
  <cols>
    <col min="1" max="1" width="9.140625" customWidth="1"/>
    <col min="2" max="2" width="10.7109375" bestFit="1" customWidth="1"/>
    <col min="3" max="3" width="9.7109375" customWidth="1"/>
    <col min="4" max="4" width="10.7109375" customWidth="1"/>
    <col min="9" max="9" width="10.7109375" customWidth="1"/>
  </cols>
  <sheetData>
    <row r="1" spans="1:9" ht="15">
      <c r="A1" s="1657" t="s">
        <v>57</v>
      </c>
      <c r="B1" s="1657"/>
      <c r="C1" s="1657"/>
      <c r="D1" s="1657"/>
      <c r="E1" s="1657"/>
      <c r="F1" s="1657"/>
      <c r="G1" s="1657"/>
      <c r="H1" s="1657"/>
      <c r="I1" s="1657"/>
    </row>
    <row r="2" spans="1:9" ht="15">
      <c r="A2" s="1657" t="s">
        <v>2068</v>
      </c>
      <c r="B2" s="1657"/>
      <c r="C2" s="1657"/>
      <c r="D2" s="1657"/>
      <c r="E2" s="1657"/>
      <c r="F2" s="1657"/>
      <c r="G2" s="1657"/>
      <c r="H2" s="1657"/>
      <c r="I2" s="1657"/>
    </row>
    <row r="3" spans="1:9" ht="15">
      <c r="A3" s="1657" t="s">
        <v>2069</v>
      </c>
      <c r="B3" s="1657"/>
      <c r="C3" s="1657"/>
      <c r="D3" s="1657"/>
      <c r="E3" s="1657"/>
      <c r="F3" s="1657"/>
      <c r="G3" s="1657"/>
      <c r="H3" s="1657"/>
      <c r="I3" s="1657"/>
    </row>
    <row r="4" spans="1:9" ht="15">
      <c r="A4" s="1658" t="s">
        <v>2070</v>
      </c>
      <c r="B4" s="1658"/>
      <c r="C4" s="1658"/>
      <c r="D4" s="1658"/>
      <c r="E4" s="1658"/>
      <c r="F4" s="1658"/>
      <c r="G4" s="1658"/>
      <c r="H4" s="1658"/>
      <c r="I4" s="1658"/>
    </row>
    <row r="5" spans="1:9" ht="15">
      <c r="A5" s="1658" t="s">
        <v>2071</v>
      </c>
      <c r="B5" s="1658"/>
      <c r="C5" s="1658"/>
      <c r="D5" s="1658"/>
      <c r="E5" s="1658"/>
      <c r="F5" s="1658"/>
      <c r="G5" s="1658"/>
      <c r="H5" s="1658"/>
      <c r="I5" s="1658"/>
    </row>
    <row r="6" spans="1:9">
      <c r="A6" s="1659" t="s">
        <v>2072</v>
      </c>
      <c r="B6" s="1659"/>
      <c r="C6" s="1659"/>
      <c r="D6" s="1659"/>
      <c r="E6" s="1659"/>
      <c r="F6" s="1659"/>
      <c r="G6" s="1659"/>
      <c r="H6" s="1659"/>
      <c r="I6" s="1659"/>
    </row>
    <row r="7" spans="1:9" ht="15">
      <c r="A7" s="1660" t="s">
        <v>2073</v>
      </c>
      <c r="B7" s="1660"/>
      <c r="C7" s="1660"/>
      <c r="D7" s="1660"/>
      <c r="E7" s="1661" t="s">
        <v>2074</v>
      </c>
      <c r="F7" s="1661"/>
      <c r="G7" s="1661"/>
      <c r="H7" s="1662">
        <v>43840</v>
      </c>
      <c r="I7" s="1662"/>
    </row>
    <row r="8" spans="1:9">
      <c r="A8" s="578"/>
      <c r="B8" s="578"/>
      <c r="C8" s="578"/>
      <c r="D8" s="578"/>
      <c r="E8" s="578"/>
      <c r="F8" s="578"/>
      <c r="G8" s="578"/>
      <c r="H8" s="578"/>
      <c r="I8" s="578"/>
    </row>
    <row r="9" spans="1:9">
      <c r="A9" s="1663" t="s">
        <v>2075</v>
      </c>
      <c r="B9" s="1663"/>
      <c r="C9" s="1663"/>
      <c r="D9" s="1663"/>
      <c r="E9" s="1664" t="str">
        <f>MASTER!C6</f>
        <v>Jh ckyd`".k fo/kk Hkou jktdh; mPp ek/;fed fo|ky; dkadjksyh ftyk &amp; jktleUn</v>
      </c>
      <c r="F9" s="1664"/>
      <c r="G9" s="1664"/>
      <c r="H9" s="1664"/>
      <c r="I9" s="1664"/>
    </row>
    <row r="10" spans="1:9" ht="15">
      <c r="A10" s="579" t="s">
        <v>2076</v>
      </c>
      <c r="B10" s="924">
        <v>43840</v>
      </c>
      <c r="C10" s="1655" t="s">
        <v>2077</v>
      </c>
      <c r="D10" s="1655"/>
      <c r="E10" s="1656" t="s">
        <v>2078</v>
      </c>
      <c r="F10" s="1656"/>
      <c r="G10" s="1656"/>
      <c r="H10" s="579"/>
      <c r="I10" s="579"/>
    </row>
    <row r="11" spans="1:9">
      <c r="A11" s="578"/>
      <c r="B11" s="578"/>
      <c r="C11" s="578"/>
      <c r="D11" s="578"/>
      <c r="E11" s="578"/>
      <c r="F11" s="578"/>
      <c r="G11" s="578"/>
      <c r="H11" s="578"/>
      <c r="I11" s="578"/>
    </row>
    <row r="12" spans="1:9">
      <c r="A12" s="1659" t="s">
        <v>2079</v>
      </c>
      <c r="B12" s="1659"/>
      <c r="C12" s="1659"/>
      <c r="D12" s="1659"/>
      <c r="E12" s="578"/>
      <c r="F12" s="1659" t="s">
        <v>2080</v>
      </c>
      <c r="G12" s="1659"/>
      <c r="H12" s="1659"/>
      <c r="I12" s="1659"/>
    </row>
    <row r="13" spans="1:9" ht="15">
      <c r="A13" s="1665" t="s">
        <v>2985</v>
      </c>
      <c r="B13" s="1665"/>
      <c r="C13" s="1665"/>
      <c r="D13" s="1665"/>
      <c r="E13" s="578"/>
      <c r="F13" s="1666" t="s">
        <v>2986</v>
      </c>
      <c r="G13" s="1666"/>
      <c r="H13" s="1666"/>
      <c r="I13" s="1666"/>
    </row>
    <row r="14" spans="1:9" ht="15">
      <c r="A14" s="1665" t="s">
        <v>2081</v>
      </c>
      <c r="B14" s="1665"/>
      <c r="C14" s="1665"/>
      <c r="D14" s="1665"/>
      <c r="E14" s="578"/>
      <c r="F14" s="1666" t="s">
        <v>2081</v>
      </c>
      <c r="G14" s="1666"/>
      <c r="H14" s="1666"/>
      <c r="I14" s="1666"/>
    </row>
    <row r="15" spans="1:9">
      <c r="A15" s="580"/>
      <c r="B15" s="580"/>
      <c r="C15" s="580"/>
      <c r="D15" s="580"/>
      <c r="E15" s="578"/>
      <c r="F15" s="581"/>
      <c r="G15" s="581"/>
      <c r="H15" s="581"/>
      <c r="I15" s="578"/>
    </row>
    <row r="16" spans="1:9">
      <c r="A16" s="1667" t="s">
        <v>2082</v>
      </c>
      <c r="B16" s="1667"/>
      <c r="C16" s="1667"/>
      <c r="D16" s="1667"/>
      <c r="E16" s="1667"/>
      <c r="F16" s="1667"/>
      <c r="G16" s="1667"/>
      <c r="H16" s="1667"/>
      <c r="I16" s="582"/>
    </row>
    <row r="17" spans="1:9">
      <c r="A17" s="1668" t="s">
        <v>2083</v>
      </c>
      <c r="B17" s="1668"/>
      <c r="C17" s="1668"/>
      <c r="D17" s="1668"/>
      <c r="E17" s="1668"/>
      <c r="F17" s="1668"/>
      <c r="G17" s="1668"/>
      <c r="H17" s="1668"/>
      <c r="I17" s="579"/>
    </row>
    <row r="18" spans="1:9">
      <c r="A18" s="1669" t="s">
        <v>2084</v>
      </c>
      <c r="B18" s="1669"/>
      <c r="C18" s="1669"/>
      <c r="D18" s="1669"/>
      <c r="E18" s="1669"/>
      <c r="F18" s="1669"/>
      <c r="G18" s="1669"/>
      <c r="H18" s="1669"/>
      <c r="I18" s="1669"/>
    </row>
    <row r="19" spans="1:9">
      <c r="A19" s="583"/>
      <c r="B19" s="1670" t="s">
        <v>2085</v>
      </c>
      <c r="C19" s="1670"/>
      <c r="D19" s="1671" t="s">
        <v>2086</v>
      </c>
      <c r="E19" s="1672"/>
      <c r="F19" s="1671" t="s">
        <v>2087</v>
      </c>
      <c r="G19" s="1672"/>
      <c r="H19" s="1671" t="s">
        <v>2088</v>
      </c>
      <c r="I19" s="1672"/>
    </row>
    <row r="20" spans="1:9" ht="21" customHeight="1">
      <c r="A20" s="584" t="s">
        <v>2089</v>
      </c>
      <c r="B20" s="1673"/>
      <c r="C20" s="1674"/>
      <c r="D20" s="1673"/>
      <c r="E20" s="1674"/>
      <c r="F20" s="1673"/>
      <c r="G20" s="1674"/>
      <c r="H20" s="1673"/>
      <c r="I20" s="1674"/>
    </row>
    <row r="21" spans="1:9" ht="21" customHeight="1">
      <c r="A21" s="584" t="s">
        <v>2090</v>
      </c>
      <c r="B21" s="1673"/>
      <c r="C21" s="1674"/>
      <c r="D21" s="1673"/>
      <c r="E21" s="1674"/>
      <c r="F21" s="1673"/>
      <c r="G21" s="1674"/>
      <c r="H21" s="1673"/>
      <c r="I21" s="1674"/>
    </row>
    <row r="22" spans="1:9" ht="21" customHeight="1">
      <c r="A22" s="584" t="s">
        <v>2091</v>
      </c>
      <c r="B22" s="1675">
        <v>0</v>
      </c>
      <c r="C22" s="1676"/>
      <c r="D22" s="1675">
        <v>0</v>
      </c>
      <c r="E22" s="1676"/>
      <c r="F22" s="1675">
        <v>0</v>
      </c>
      <c r="G22" s="1676"/>
      <c r="H22" s="1675">
        <v>0</v>
      </c>
      <c r="I22" s="1676"/>
    </row>
    <row r="23" spans="1:9">
      <c r="A23" s="1677" t="s">
        <v>2092</v>
      </c>
      <c r="B23" s="1677"/>
      <c r="C23" s="1677"/>
      <c r="D23" s="1677"/>
      <c r="E23" s="1677"/>
      <c r="F23" s="1678"/>
      <c r="G23" s="1678"/>
      <c r="H23" s="1678"/>
      <c r="I23" s="1678"/>
    </row>
    <row r="24" spans="1:9">
      <c r="A24" s="1679" t="s">
        <v>2093</v>
      </c>
      <c r="B24" s="1679"/>
      <c r="C24" s="1679"/>
      <c r="D24" s="1679"/>
      <c r="E24" s="1679"/>
      <c r="F24" s="1678"/>
      <c r="G24" s="1678"/>
      <c r="H24" s="1678"/>
      <c r="I24" s="1678"/>
    </row>
    <row r="25" spans="1:9">
      <c r="A25" s="1679" t="s">
        <v>2094</v>
      </c>
      <c r="B25" s="1679"/>
      <c r="C25" s="1679"/>
      <c r="D25" s="1679"/>
      <c r="E25" s="1679"/>
      <c r="F25" s="1678"/>
      <c r="G25" s="1678"/>
      <c r="H25" s="1678"/>
      <c r="I25" s="1678"/>
    </row>
    <row r="26" spans="1:9">
      <c r="A26" s="1680" t="s">
        <v>2095</v>
      </c>
      <c r="B26" s="1680"/>
      <c r="C26" s="1680"/>
      <c r="D26" s="1680"/>
      <c r="E26" s="1680"/>
      <c r="F26" s="1680"/>
      <c r="G26" s="1680"/>
      <c r="H26" s="1680"/>
      <c r="I26" s="1680"/>
    </row>
    <row r="27" spans="1:9">
      <c r="A27" s="584"/>
      <c r="B27" s="1681" t="s">
        <v>2085</v>
      </c>
      <c r="C27" s="1681"/>
      <c r="D27" s="1682" t="s">
        <v>2086</v>
      </c>
      <c r="E27" s="1683"/>
      <c r="F27" s="1682" t="s">
        <v>2087</v>
      </c>
      <c r="G27" s="1683"/>
      <c r="H27" s="1682" t="s">
        <v>2088</v>
      </c>
      <c r="I27" s="1683"/>
    </row>
    <row r="28" spans="1:9" ht="21" customHeight="1">
      <c r="A28" s="584" t="s">
        <v>2096</v>
      </c>
      <c r="B28" s="1673"/>
      <c r="C28" s="1674"/>
      <c r="D28" s="1673"/>
      <c r="E28" s="1674"/>
      <c r="F28" s="1673"/>
      <c r="G28" s="1674"/>
      <c r="H28" s="1673"/>
      <c r="I28" s="1674"/>
    </row>
    <row r="29" spans="1:9" ht="21" customHeight="1">
      <c r="A29" s="584"/>
      <c r="B29" s="1673"/>
      <c r="C29" s="1674"/>
      <c r="D29" s="1673"/>
      <c r="E29" s="1674"/>
      <c r="F29" s="1673"/>
      <c r="G29" s="1674"/>
      <c r="H29" s="1673"/>
      <c r="I29" s="1674"/>
    </row>
    <row r="30" spans="1:9" ht="21" customHeight="1">
      <c r="A30" s="584" t="s">
        <v>2097</v>
      </c>
      <c r="B30" s="1675">
        <v>0</v>
      </c>
      <c r="C30" s="1676"/>
      <c r="D30" s="1675">
        <v>0</v>
      </c>
      <c r="E30" s="1676"/>
      <c r="F30" s="1675">
        <v>0</v>
      </c>
      <c r="G30" s="1676"/>
      <c r="H30" s="1675">
        <v>0</v>
      </c>
      <c r="I30" s="1676"/>
    </row>
    <row r="31" spans="1:9" ht="17.100000000000001" customHeight="1">
      <c r="A31" s="1684" t="s">
        <v>2098</v>
      </c>
      <c r="B31" s="1684"/>
      <c r="C31" s="1684"/>
      <c r="D31" s="1684"/>
      <c r="E31" s="589" t="s">
        <v>2099</v>
      </c>
      <c r="F31" s="589"/>
      <c r="G31" s="589"/>
      <c r="H31" s="1686" t="s">
        <v>2100</v>
      </c>
      <c r="I31" s="1686"/>
    </row>
    <row r="32" spans="1:9" ht="17.100000000000001" customHeight="1">
      <c r="A32" s="1685"/>
      <c r="B32" s="1685"/>
      <c r="C32" s="1685"/>
      <c r="D32" s="1685"/>
      <c r="E32" s="590" t="s">
        <v>2101</v>
      </c>
      <c r="F32" s="590"/>
      <c r="G32" s="590"/>
      <c r="H32" s="1687" t="s">
        <v>2100</v>
      </c>
      <c r="I32" s="1687"/>
    </row>
    <row r="33" spans="1:9" ht="17.100000000000001" customHeight="1">
      <c r="A33" s="1685"/>
      <c r="B33" s="1685"/>
      <c r="C33" s="1685"/>
      <c r="D33" s="1685"/>
      <c r="E33" s="590" t="s">
        <v>2102</v>
      </c>
      <c r="F33" s="590"/>
      <c r="G33" s="590"/>
      <c r="H33" s="1687" t="s">
        <v>2100</v>
      </c>
      <c r="I33" s="1687"/>
    </row>
    <row r="34" spans="1:9" ht="17.100000000000001" customHeight="1">
      <c r="A34" s="1685"/>
      <c r="B34" s="1685"/>
      <c r="C34" s="1685"/>
      <c r="D34" s="1685"/>
      <c r="E34" s="1688" t="s">
        <v>2103</v>
      </c>
      <c r="F34" s="1688"/>
      <c r="G34" s="1688"/>
      <c r="H34" s="1687" t="s">
        <v>2100</v>
      </c>
      <c r="I34" s="1687"/>
    </row>
    <row r="35" spans="1:9" ht="17.100000000000001" customHeight="1">
      <c r="A35" s="1668" t="s">
        <v>2104</v>
      </c>
      <c r="B35" s="1668"/>
      <c r="C35" s="1668"/>
      <c r="D35" s="1668"/>
      <c r="E35" s="1668"/>
      <c r="F35" s="1678"/>
      <c r="G35" s="1678"/>
      <c r="H35" s="1678"/>
      <c r="I35" s="1678"/>
    </row>
    <row r="36" spans="1:9" ht="17.100000000000001" customHeight="1">
      <c r="A36" s="1668" t="s">
        <v>2105</v>
      </c>
      <c r="B36" s="1668"/>
      <c r="C36" s="1668"/>
      <c r="D36" s="1668"/>
      <c r="E36" s="1668"/>
      <c r="F36" s="1678"/>
      <c r="G36" s="1678"/>
      <c r="H36" s="1678"/>
      <c r="I36" s="1678"/>
    </row>
    <row r="37" spans="1:9" s="144" customFormat="1" ht="17.100000000000001" customHeight="1">
      <c r="A37" s="1668" t="s">
        <v>2629</v>
      </c>
      <c r="B37" s="1668"/>
      <c r="C37" s="1668"/>
      <c r="D37" s="1668"/>
      <c r="E37" s="1668"/>
      <c r="F37" s="1678"/>
      <c r="G37" s="1678"/>
      <c r="H37" s="1678"/>
      <c r="I37" s="1678"/>
    </row>
    <row r="38" spans="1:9">
      <c r="A38" s="578"/>
      <c r="B38" s="578"/>
      <c r="C38" s="578"/>
      <c r="D38" s="578"/>
      <c r="E38" s="578"/>
      <c r="F38" s="578"/>
      <c r="G38" s="578"/>
      <c r="H38" s="578"/>
      <c r="I38" s="578"/>
    </row>
    <row r="39" spans="1:9">
      <c r="A39" s="1659" t="s">
        <v>2079</v>
      </c>
      <c r="B39" s="1659"/>
      <c r="C39" s="1659"/>
      <c r="D39" s="1659"/>
      <c r="E39" s="578"/>
      <c r="F39" s="1659" t="s">
        <v>2080</v>
      </c>
      <c r="G39" s="1659"/>
      <c r="H39" s="1659"/>
      <c r="I39" s="1659"/>
    </row>
    <row r="40" spans="1:9" ht="15">
      <c r="A40" s="1689" t="str">
        <f>A13</f>
        <v>Mr. sanadhya</v>
      </c>
      <c r="B40" s="1689"/>
      <c r="C40" s="1689"/>
      <c r="D40" s="1689"/>
      <c r="E40" s="578"/>
      <c r="F40" s="1690" t="str">
        <f>F13</f>
        <v>Mr. trivedi</v>
      </c>
      <c r="G40" s="1690"/>
      <c r="H40" s="1690"/>
      <c r="I40" s="1690"/>
    </row>
    <row r="41" spans="1:9" ht="15">
      <c r="A41" s="1689" t="str">
        <f>A14</f>
        <v>Principal</v>
      </c>
      <c r="B41" s="1689"/>
      <c r="C41" s="1689"/>
      <c r="D41" s="1689"/>
      <c r="E41" s="578"/>
      <c r="F41" s="1690" t="str">
        <f>F14</f>
        <v>Principal</v>
      </c>
      <c r="G41" s="1690"/>
      <c r="H41" s="1690"/>
      <c r="I41" s="1690"/>
    </row>
    <row r="42" spans="1:9">
      <c r="A42" s="585" t="s">
        <v>2106</v>
      </c>
      <c r="B42" s="578"/>
      <c r="C42" s="578"/>
      <c r="D42" s="578"/>
      <c r="E42" s="578"/>
      <c r="F42" s="578"/>
      <c r="G42" s="578"/>
      <c r="H42" s="578"/>
      <c r="I42" s="578"/>
    </row>
    <row r="43" spans="1:9">
      <c r="A43" s="586" t="s">
        <v>2107</v>
      </c>
      <c r="B43" s="578"/>
      <c r="C43" s="578"/>
      <c r="D43" s="578"/>
      <c r="E43" s="578"/>
      <c r="F43" s="578"/>
      <c r="G43" s="578"/>
      <c r="H43" s="578"/>
      <c r="I43" s="578"/>
    </row>
    <row r="44" spans="1:9">
      <c r="A44" s="591" t="s">
        <v>2108</v>
      </c>
      <c r="B44" s="592"/>
      <c r="C44" s="592"/>
      <c r="D44" s="592"/>
      <c r="E44" s="578"/>
      <c r="F44" s="578"/>
      <c r="G44" s="578"/>
      <c r="H44" s="578"/>
      <c r="I44" s="578"/>
    </row>
    <row r="45" spans="1:9">
      <c r="A45" s="591" t="s">
        <v>2109</v>
      </c>
      <c r="B45" s="592"/>
      <c r="C45" s="592"/>
      <c r="D45" s="592"/>
      <c r="E45" s="578"/>
      <c r="F45" s="578"/>
      <c r="G45" s="578"/>
      <c r="H45" s="578"/>
      <c r="I45" s="578"/>
    </row>
    <row r="46" spans="1:9">
      <c r="A46" s="591" t="s">
        <v>2110</v>
      </c>
      <c r="B46" s="592"/>
      <c r="C46" s="592"/>
      <c r="D46" s="592"/>
      <c r="E46" s="578"/>
      <c r="F46" s="578"/>
      <c r="G46" s="578"/>
      <c r="H46" s="578"/>
      <c r="I46" s="578"/>
    </row>
    <row r="47" spans="1:9">
      <c r="A47" s="591" t="s">
        <v>2111</v>
      </c>
      <c r="B47" s="592"/>
      <c r="C47" s="592"/>
      <c r="D47" s="592"/>
      <c r="E47" s="578"/>
      <c r="F47" s="578"/>
      <c r="G47" s="578"/>
      <c r="H47" s="578"/>
      <c r="I47" s="578"/>
    </row>
    <row r="48" spans="1:9">
      <c r="A48" s="591" t="s">
        <v>2112</v>
      </c>
      <c r="B48" s="592"/>
      <c r="C48" s="592"/>
      <c r="D48" s="592"/>
      <c r="E48" s="578"/>
      <c r="F48" s="578"/>
      <c r="G48" s="578"/>
      <c r="H48" s="578"/>
      <c r="I48" s="578"/>
    </row>
    <row r="49" spans="1:9">
      <c r="A49" s="586" t="s">
        <v>2113</v>
      </c>
      <c r="B49" s="578"/>
      <c r="C49" s="578"/>
      <c r="D49" s="578"/>
      <c r="E49" s="578"/>
      <c r="F49" s="578"/>
      <c r="G49" s="578"/>
      <c r="H49" s="578"/>
      <c r="I49" s="578"/>
    </row>
  </sheetData>
  <sheetProtection password="A581" sheet="1" objects="1" scenarios="1" selectLockedCells="1"/>
  <mergeCells count="80">
    <mergeCell ref="A40:D40"/>
    <mergeCell ref="F40:I40"/>
    <mergeCell ref="A41:D41"/>
    <mergeCell ref="F41:I41"/>
    <mergeCell ref="A35:E35"/>
    <mergeCell ref="F35:I35"/>
    <mergeCell ref="A36:E36"/>
    <mergeCell ref="F36:I36"/>
    <mergeCell ref="A39:D39"/>
    <mergeCell ref="F39:I39"/>
    <mergeCell ref="A37:E37"/>
    <mergeCell ref="F37:I37"/>
    <mergeCell ref="A31:D34"/>
    <mergeCell ref="H31:I31"/>
    <mergeCell ref="H32:I32"/>
    <mergeCell ref="H33:I33"/>
    <mergeCell ref="E34:G34"/>
    <mergeCell ref="H34:I34"/>
    <mergeCell ref="B29:C29"/>
    <mergeCell ref="D29:E29"/>
    <mergeCell ref="F29:G29"/>
    <mergeCell ref="H29:I29"/>
    <mergeCell ref="B30:C30"/>
    <mergeCell ref="D30:E30"/>
    <mergeCell ref="F30:G30"/>
    <mergeCell ref="H30:I30"/>
    <mergeCell ref="B27:C27"/>
    <mergeCell ref="D27:E27"/>
    <mergeCell ref="F27:G27"/>
    <mergeCell ref="H27:I27"/>
    <mergeCell ref="B28:C28"/>
    <mergeCell ref="D28:E28"/>
    <mergeCell ref="F28:G28"/>
    <mergeCell ref="H28:I28"/>
    <mergeCell ref="A24:E24"/>
    <mergeCell ref="F24:I24"/>
    <mergeCell ref="A25:E25"/>
    <mergeCell ref="F25:I25"/>
    <mergeCell ref="A26:E26"/>
    <mergeCell ref="F26:I26"/>
    <mergeCell ref="B22:C22"/>
    <mergeCell ref="D22:E22"/>
    <mergeCell ref="F22:G22"/>
    <mergeCell ref="H22:I22"/>
    <mergeCell ref="A23:E23"/>
    <mergeCell ref="F23:I23"/>
    <mergeCell ref="B20:C20"/>
    <mergeCell ref="D20:E20"/>
    <mergeCell ref="F20:G20"/>
    <mergeCell ref="H20:I20"/>
    <mergeCell ref="B21:C21"/>
    <mergeCell ref="D21:E21"/>
    <mergeCell ref="F21:G21"/>
    <mergeCell ref="H21:I21"/>
    <mergeCell ref="A16:H16"/>
    <mergeCell ref="A17:H17"/>
    <mergeCell ref="A18:I18"/>
    <mergeCell ref="B19:C19"/>
    <mergeCell ref="D19:E19"/>
    <mergeCell ref="F19:G19"/>
    <mergeCell ref="H19:I19"/>
    <mergeCell ref="A12:D12"/>
    <mergeCell ref="F12:I12"/>
    <mergeCell ref="A13:D13"/>
    <mergeCell ref="F13:I13"/>
    <mergeCell ref="A14:D14"/>
    <mergeCell ref="F14:I14"/>
    <mergeCell ref="C10:D10"/>
    <mergeCell ref="E10:G10"/>
    <mergeCell ref="A1:I1"/>
    <mergeCell ref="A2:I2"/>
    <mergeCell ref="A3:I3"/>
    <mergeCell ref="A4:I4"/>
    <mergeCell ref="A5:I5"/>
    <mergeCell ref="A6:I6"/>
    <mergeCell ref="A7:D7"/>
    <mergeCell ref="E7:G7"/>
    <mergeCell ref="H7:I7"/>
    <mergeCell ref="A9:D9"/>
    <mergeCell ref="E9:I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73.xml><?xml version="1.0" encoding="utf-8"?>
<worksheet xmlns="http://schemas.openxmlformats.org/spreadsheetml/2006/main" xmlns:r="http://schemas.openxmlformats.org/officeDocument/2006/relationships">
  <sheetPr>
    <tabColor rgb="FF00B050"/>
  </sheetPr>
  <dimension ref="A1:K37"/>
  <sheetViews>
    <sheetView workbookViewId="0">
      <selection activeCell="P24" sqref="P24"/>
    </sheetView>
  </sheetViews>
  <sheetFormatPr defaultRowHeight="12.75"/>
  <cols>
    <col min="4" max="4" width="11" customWidth="1"/>
    <col min="5" max="5" width="9.85546875" customWidth="1"/>
    <col min="6" max="6" width="12.85546875" customWidth="1"/>
    <col min="7" max="9" width="9.140625" customWidth="1"/>
  </cols>
  <sheetData>
    <row r="1" spans="1:9" ht="20.25">
      <c r="A1" s="11" t="str">
        <f>MASTER!C6</f>
        <v>Jh ckyd`".k fo/kk Hkou jktdh; mPp ek/;fed fo|ky; dkadjksyh ftyk &amp; jktleUn</v>
      </c>
    </row>
    <row r="2" spans="1:9" ht="20.25">
      <c r="A2" s="1694" t="s">
        <v>2131</v>
      </c>
      <c r="B2" s="1694"/>
      <c r="C2" s="1694"/>
      <c r="D2" s="1694"/>
      <c r="E2" s="1694"/>
      <c r="F2" s="1694"/>
      <c r="G2" s="1694"/>
      <c r="H2" s="1694"/>
      <c r="I2" s="1694"/>
    </row>
    <row r="3" spans="1:9" ht="20.25">
      <c r="A3" s="360" t="s">
        <v>1614</v>
      </c>
      <c r="B3" s="360"/>
      <c r="C3" s="360"/>
      <c r="D3" s="360"/>
      <c r="E3" s="360"/>
      <c r="F3" s="360"/>
    </row>
    <row r="4" spans="1:9" ht="20.25">
      <c r="A4" s="360"/>
      <c r="B4" s="925" t="s">
        <v>2115</v>
      </c>
      <c r="C4" s="925"/>
      <c r="D4" s="925"/>
      <c r="E4" s="925"/>
      <c r="F4" s="360"/>
    </row>
    <row r="5" spans="1:9" ht="20.25">
      <c r="A5" s="360"/>
      <c r="B5" s="927" t="str">
        <f>MASTER!G10</f>
        <v>jktleUn ftyk &amp; jktleUn</v>
      </c>
      <c r="C5" s="926"/>
      <c r="D5" s="926"/>
      <c r="E5" s="926"/>
      <c r="F5" s="360"/>
    </row>
    <row r="6" spans="1:9" ht="11.25" customHeight="1">
      <c r="A6" s="11"/>
    </row>
    <row r="7" spans="1:9" ht="20.25">
      <c r="A7" s="11" t="s">
        <v>2158</v>
      </c>
    </row>
    <row r="8" spans="1:9" ht="20.25">
      <c r="A8" s="11" t="s">
        <v>2067</v>
      </c>
    </row>
    <row r="9" spans="1:9" ht="20.25">
      <c r="A9" s="11" t="s">
        <v>2157</v>
      </c>
    </row>
    <row r="10" spans="1:9" ht="20.25">
      <c r="A10" s="11" t="s">
        <v>2133</v>
      </c>
    </row>
    <row r="11" spans="1:9" ht="20.25">
      <c r="A11" s="11" t="s">
        <v>2146</v>
      </c>
    </row>
    <row r="12" spans="1:9" s="144" customFormat="1" ht="12.75" customHeight="1">
      <c r="A12" s="11"/>
    </row>
    <row r="13" spans="1:9" ht="20.25">
      <c r="A13" s="1691" t="s">
        <v>2136</v>
      </c>
      <c r="B13" s="1691"/>
      <c r="C13" s="1691"/>
      <c r="D13" s="1691"/>
      <c r="E13" s="1691"/>
      <c r="F13" s="1695">
        <f>MASTER!C10</f>
        <v>18341</v>
      </c>
      <c r="G13" s="1695"/>
      <c r="H13" s="1695"/>
      <c r="I13" s="1695"/>
    </row>
    <row r="14" spans="1:9" ht="20.25">
      <c r="A14" s="1691" t="s">
        <v>2134</v>
      </c>
      <c r="B14" s="1691"/>
      <c r="C14" s="1691"/>
      <c r="D14" s="1691"/>
      <c r="E14" s="1691"/>
      <c r="F14" s="1695">
        <f>MASTER!C10</f>
        <v>18341</v>
      </c>
      <c r="G14" s="1695"/>
      <c r="H14" s="1695"/>
      <c r="I14" s="1695"/>
    </row>
    <row r="15" spans="1:9" ht="20.25">
      <c r="A15" s="1691" t="s">
        <v>2135</v>
      </c>
      <c r="B15" s="1691"/>
      <c r="C15" s="1691"/>
      <c r="D15" s="1691"/>
      <c r="E15" s="1691"/>
      <c r="F15" s="1693" t="s">
        <v>2123</v>
      </c>
      <c r="G15" s="1693"/>
      <c r="H15" s="1693"/>
      <c r="I15" s="1693"/>
    </row>
    <row r="16" spans="1:9" ht="20.25">
      <c r="A16" s="1691" t="s">
        <v>26</v>
      </c>
      <c r="B16" s="1691"/>
      <c r="C16" s="1691"/>
      <c r="D16" s="1691"/>
      <c r="E16" s="1691"/>
      <c r="F16" s="1693" t="s">
        <v>30</v>
      </c>
      <c r="G16" s="1693"/>
      <c r="H16" s="1693"/>
      <c r="I16" s="1693"/>
    </row>
    <row r="17" spans="1:11" ht="20.25">
      <c r="A17" s="1691" t="s">
        <v>2156</v>
      </c>
      <c r="B17" s="1691"/>
      <c r="C17" s="1691"/>
      <c r="D17" s="1691"/>
      <c r="E17" s="1691"/>
      <c r="F17" s="1692" t="s">
        <v>1723</v>
      </c>
      <c r="G17" s="1692"/>
      <c r="H17" s="1692"/>
      <c r="I17" s="1692"/>
    </row>
    <row r="18" spans="1:11" ht="20.25">
      <c r="A18" s="1691" t="s">
        <v>2137</v>
      </c>
      <c r="B18" s="1691"/>
      <c r="C18" s="1691"/>
      <c r="D18" s="1691"/>
      <c r="E18" s="1691"/>
      <c r="F18" s="1692" t="s">
        <v>2138</v>
      </c>
      <c r="G18" s="1692"/>
      <c r="H18" s="1692"/>
      <c r="I18" s="1692"/>
    </row>
    <row r="19" spans="1:11" s="144" customFormat="1" ht="12" customHeight="1">
      <c r="A19" s="595"/>
      <c r="B19" s="595"/>
      <c r="C19" s="595"/>
      <c r="D19" s="595"/>
      <c r="E19" s="595"/>
    </row>
    <row r="20" spans="1:11" ht="20.25">
      <c r="A20" s="1691" t="s">
        <v>2139</v>
      </c>
      <c r="B20" s="1691"/>
      <c r="C20" s="1691"/>
      <c r="D20" s="1691"/>
      <c r="E20" s="1691"/>
      <c r="F20" s="1693" t="s">
        <v>2151</v>
      </c>
      <c r="G20" s="1693"/>
      <c r="H20" s="1693"/>
      <c r="I20" s="1693"/>
      <c r="J20" s="144"/>
      <c r="K20" s="144"/>
    </row>
    <row r="21" spans="1:11" ht="20.25">
      <c r="A21" s="1691" t="s">
        <v>2140</v>
      </c>
      <c r="B21" s="1691"/>
      <c r="C21" s="1691"/>
      <c r="D21" s="1691"/>
      <c r="E21" s="1691"/>
      <c r="F21" s="1692" t="s">
        <v>1723</v>
      </c>
      <c r="G21" s="1692"/>
      <c r="H21" s="1692"/>
      <c r="I21" s="1692"/>
    </row>
    <row r="22" spans="1:11" ht="20.25">
      <c r="A22" s="1691" t="s">
        <v>2141</v>
      </c>
      <c r="B22" s="1691"/>
      <c r="C22" s="1691"/>
      <c r="D22" s="1691"/>
      <c r="E22" s="1691"/>
      <c r="F22" s="1693" t="s">
        <v>2152</v>
      </c>
      <c r="G22" s="1693"/>
      <c r="H22" s="1693"/>
      <c r="I22" s="1693"/>
    </row>
    <row r="23" spans="1:11" s="144" customFormat="1" ht="12.75" customHeight="1">
      <c r="A23" s="11"/>
    </row>
    <row r="24" spans="1:11" ht="20.25">
      <c r="A24" s="1691" t="s">
        <v>2142</v>
      </c>
      <c r="B24" s="1691"/>
      <c r="C24" s="1691"/>
      <c r="D24" s="1691"/>
      <c r="E24" s="1691"/>
      <c r="F24" s="1691"/>
      <c r="G24" s="1691"/>
      <c r="H24" s="1691"/>
      <c r="I24" s="1691"/>
    </row>
    <row r="25" spans="1:11" ht="20.25">
      <c r="A25" s="1691" t="s">
        <v>2147</v>
      </c>
      <c r="B25" s="1691"/>
      <c r="C25" s="1691"/>
      <c r="D25" s="1691"/>
      <c r="E25" s="1691"/>
      <c r="F25" s="1691"/>
      <c r="G25" s="1691"/>
      <c r="H25" s="1691"/>
      <c r="I25" s="1691"/>
    </row>
    <row r="26" spans="1:11" ht="20.25">
      <c r="A26" s="1691" t="s">
        <v>2149</v>
      </c>
      <c r="B26" s="1691"/>
      <c r="C26" s="1691"/>
      <c r="D26" s="1691"/>
      <c r="E26" s="1691"/>
      <c r="F26" s="1691"/>
      <c r="G26" s="1698" t="s">
        <v>2148</v>
      </c>
      <c r="H26" s="1698"/>
      <c r="I26" s="1698"/>
    </row>
    <row r="27" spans="1:11" ht="20.25">
      <c r="A27" s="1691" t="s">
        <v>2143</v>
      </c>
      <c r="B27" s="1691"/>
      <c r="C27" s="1691"/>
      <c r="D27" s="1691"/>
      <c r="E27" s="1691"/>
      <c r="F27" s="1692">
        <v>8209921634</v>
      </c>
      <c r="G27" s="1692"/>
      <c r="H27" s="1692"/>
      <c r="I27" s="1692"/>
    </row>
    <row r="28" spans="1:11" ht="20.25">
      <c r="A28" s="1691" t="s">
        <v>2144</v>
      </c>
      <c r="B28" s="1691"/>
      <c r="C28" s="1691"/>
      <c r="D28" s="1691"/>
      <c r="E28" s="1691"/>
      <c r="F28" s="1692" t="s">
        <v>2153</v>
      </c>
      <c r="G28" s="1692"/>
      <c r="H28" s="1692"/>
      <c r="I28" s="1692"/>
    </row>
    <row r="29" spans="1:11" ht="20.25">
      <c r="A29" s="1691" t="s">
        <v>2145</v>
      </c>
      <c r="B29" s="1691"/>
      <c r="C29" s="1691"/>
      <c r="D29" s="1691"/>
      <c r="E29" s="1691"/>
      <c r="F29" s="1692" t="s">
        <v>2150</v>
      </c>
      <c r="G29" s="1692"/>
      <c r="H29" s="1692"/>
      <c r="I29" s="1692"/>
    </row>
    <row r="30" spans="1:11" s="144" customFormat="1" ht="20.25">
      <c r="A30" s="11"/>
    </row>
    <row r="31" spans="1:11" ht="20.25">
      <c r="A31" s="11" t="s">
        <v>2154</v>
      </c>
    </row>
    <row r="32" spans="1:11" ht="20.25">
      <c r="A32" s="11" t="s">
        <v>2155</v>
      </c>
    </row>
    <row r="33" spans="1:9" ht="20.25">
      <c r="A33" s="11"/>
    </row>
    <row r="34" spans="1:9" ht="20.25">
      <c r="A34" s="11"/>
      <c r="F34" s="1298" t="str">
        <f>MASTER!C7</f>
        <v>iz/kkukpk;Z</v>
      </c>
      <c r="G34" s="1298"/>
      <c r="H34" s="1298"/>
      <c r="I34" s="1298"/>
    </row>
    <row r="35" spans="1:9" ht="20.25">
      <c r="A35" s="11"/>
      <c r="F35" s="1298" t="str">
        <f>MASTER!C8</f>
        <v xml:space="preserve">jktdh; mPp ek/;fed fo|ky; </v>
      </c>
      <c r="G35" s="1298"/>
      <c r="H35" s="1298"/>
      <c r="I35" s="1298"/>
    </row>
    <row r="36" spans="1:9" ht="20.25">
      <c r="F36" s="1298" t="str">
        <f>MASTER!C9</f>
        <v>dkadjksyh ftyk &amp; jktleUn</v>
      </c>
      <c r="G36" s="1298"/>
      <c r="H36" s="1298"/>
      <c r="I36" s="1298"/>
    </row>
    <row r="37" spans="1:9" ht="27.75">
      <c r="F37" s="1696" t="s">
        <v>2132</v>
      </c>
      <c r="G37" s="1696"/>
      <c r="H37" s="1697">
        <f>MASTER!C10</f>
        <v>18341</v>
      </c>
      <c r="I37" s="1697"/>
    </row>
  </sheetData>
  <sheetProtection password="A581" sheet="1" objects="1" scenarios="1" selectLockedCells="1"/>
  <mergeCells count="34">
    <mergeCell ref="F37:G37"/>
    <mergeCell ref="H37:I37"/>
    <mergeCell ref="A24:I24"/>
    <mergeCell ref="A25:I25"/>
    <mergeCell ref="A26:F26"/>
    <mergeCell ref="A27:E27"/>
    <mergeCell ref="A28:E28"/>
    <mergeCell ref="A29:E29"/>
    <mergeCell ref="F27:I27"/>
    <mergeCell ref="F28:I28"/>
    <mergeCell ref="F29:I29"/>
    <mergeCell ref="F35:I35"/>
    <mergeCell ref="F36:I36"/>
    <mergeCell ref="G26:I26"/>
    <mergeCell ref="F34:I34"/>
    <mergeCell ref="F16:I16"/>
    <mergeCell ref="F17:I17"/>
    <mergeCell ref="F18:I18"/>
    <mergeCell ref="F20:I20"/>
    <mergeCell ref="A2:I2"/>
    <mergeCell ref="F13:I13"/>
    <mergeCell ref="F14:I14"/>
    <mergeCell ref="F15:I15"/>
    <mergeCell ref="A13:E13"/>
    <mergeCell ref="A14:E14"/>
    <mergeCell ref="A15:E15"/>
    <mergeCell ref="A16:E16"/>
    <mergeCell ref="A17:E17"/>
    <mergeCell ref="A22:E22"/>
    <mergeCell ref="F21:I21"/>
    <mergeCell ref="F22:I22"/>
    <mergeCell ref="A21:E21"/>
    <mergeCell ref="A18:E18"/>
    <mergeCell ref="A20:E2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74.xml><?xml version="1.0" encoding="utf-8"?>
<worksheet xmlns="http://schemas.openxmlformats.org/spreadsheetml/2006/main" xmlns:r="http://schemas.openxmlformats.org/officeDocument/2006/relationships">
  <sheetPr>
    <tabColor rgb="FF00B050"/>
  </sheetPr>
  <dimension ref="A2:I40"/>
  <sheetViews>
    <sheetView workbookViewId="0">
      <selection activeCell="P24" sqref="P24"/>
    </sheetView>
  </sheetViews>
  <sheetFormatPr defaultRowHeight="12.75"/>
  <cols>
    <col min="4" max="4" width="9.140625" customWidth="1"/>
    <col min="7" max="7" width="11.5703125" customWidth="1"/>
    <col min="8" max="8" width="10.42578125" customWidth="1"/>
    <col min="9" max="9" width="11.7109375" customWidth="1"/>
  </cols>
  <sheetData>
    <row r="2" spans="1:9" s="144" customFormat="1"/>
    <row r="3" spans="1:9" s="144" customFormat="1"/>
    <row r="5" spans="1:9" ht="20.25">
      <c r="A5" s="1307" t="str">
        <f>MASTER!C6</f>
        <v>Jh ckyd`".k fo/kk Hkou jktdh; mPp ek/;fed fo|ky; dkadjksyh ftyk &amp; jktleUn</v>
      </c>
      <c r="B5" s="1307"/>
      <c r="C5" s="1307"/>
      <c r="D5" s="1307"/>
      <c r="E5" s="1307"/>
      <c r="F5" s="1307"/>
      <c r="G5" s="1307"/>
      <c r="H5" s="1307"/>
      <c r="I5" s="1307"/>
    </row>
    <row r="6" spans="1:9" ht="27" customHeight="1">
      <c r="A6" s="1694" t="s">
        <v>2131</v>
      </c>
      <c r="B6" s="1694"/>
      <c r="C6" s="1694"/>
      <c r="D6" s="1694"/>
      <c r="E6" s="1694"/>
      <c r="F6" s="1694"/>
      <c r="G6" s="1694"/>
      <c r="H6" s="1694"/>
      <c r="I6" s="1694"/>
    </row>
    <row r="7" spans="1:9" ht="27" customHeight="1">
      <c r="A7" s="593"/>
      <c r="B7" s="139"/>
      <c r="C7" s="139"/>
      <c r="D7" s="139"/>
      <c r="E7" s="139"/>
      <c r="F7" s="139"/>
      <c r="G7" s="139"/>
      <c r="H7" s="139"/>
      <c r="I7" s="139"/>
    </row>
    <row r="8" spans="1:9" ht="27" customHeight="1">
      <c r="A8" s="360" t="s">
        <v>1614</v>
      </c>
      <c r="B8" s="360"/>
      <c r="C8" s="360"/>
      <c r="D8" s="360"/>
      <c r="E8" s="360"/>
      <c r="F8" s="360"/>
      <c r="G8" s="360"/>
      <c r="H8" s="360"/>
      <c r="I8" s="360"/>
    </row>
    <row r="9" spans="1:9" ht="27" customHeight="1">
      <c r="A9" s="360"/>
      <c r="B9" s="925" t="s">
        <v>2115</v>
      </c>
      <c r="C9" s="925"/>
      <c r="D9" s="925"/>
      <c r="E9" s="925"/>
      <c r="F9" s="360"/>
      <c r="G9" s="360"/>
      <c r="H9" s="360"/>
      <c r="I9" s="360"/>
    </row>
    <row r="10" spans="1:9" ht="27" customHeight="1">
      <c r="A10" s="360"/>
      <c r="B10" s="928" t="str">
        <f>MASTER!G10</f>
        <v>jktleUn ftyk &amp; jktleUn</v>
      </c>
      <c r="C10" s="928"/>
      <c r="D10" s="928"/>
      <c r="E10" s="928"/>
      <c r="F10" s="360"/>
      <c r="G10" s="360"/>
      <c r="H10" s="360"/>
      <c r="I10" s="360"/>
    </row>
    <row r="11" spans="1:9" s="144" customFormat="1" ht="27" customHeight="1">
      <c r="A11" s="360"/>
      <c r="G11" s="360"/>
      <c r="H11" s="360"/>
      <c r="I11" s="360"/>
    </row>
    <row r="12" spans="1:9" ht="27" customHeight="1">
      <c r="A12" s="360"/>
      <c r="B12" s="360" t="s">
        <v>2116</v>
      </c>
      <c r="C12" s="360"/>
      <c r="D12" s="360"/>
      <c r="E12" s="360"/>
      <c r="F12" s="360"/>
      <c r="G12" s="360"/>
      <c r="H12" s="360"/>
      <c r="I12" s="360"/>
    </row>
    <row r="13" spans="1:9" s="144" customFormat="1" ht="27" customHeight="1">
      <c r="A13" s="360"/>
      <c r="B13" s="360"/>
      <c r="C13" s="360"/>
      <c r="D13" s="360"/>
      <c r="E13" s="360"/>
      <c r="F13" s="360"/>
      <c r="G13" s="360"/>
      <c r="H13" s="360"/>
      <c r="I13" s="360"/>
    </row>
    <row r="14" spans="1:9" ht="27" customHeight="1">
      <c r="A14" s="360" t="s">
        <v>2117</v>
      </c>
      <c r="B14" s="360"/>
      <c r="C14" s="360"/>
      <c r="D14" s="360"/>
      <c r="E14" s="360"/>
      <c r="F14" s="360"/>
      <c r="G14" s="360"/>
      <c r="H14" s="360"/>
      <c r="I14" s="360"/>
    </row>
    <row r="15" spans="1:9" ht="27" customHeight="1">
      <c r="A15" s="360"/>
      <c r="B15" s="360" t="s">
        <v>2118</v>
      </c>
      <c r="C15" s="360"/>
      <c r="D15" s="360"/>
      <c r="E15" s="360"/>
      <c r="F15" s="360"/>
      <c r="G15" s="360"/>
      <c r="H15" s="360"/>
      <c r="I15" s="360"/>
    </row>
    <row r="16" spans="1:9" ht="27" customHeight="1">
      <c r="A16" s="925" t="s">
        <v>2119</v>
      </c>
      <c r="B16" s="925"/>
      <c r="C16" s="925"/>
      <c r="D16" s="925"/>
      <c r="E16" s="925"/>
      <c r="F16" s="925"/>
      <c r="G16" s="925"/>
      <c r="H16" s="925"/>
      <c r="I16" s="925"/>
    </row>
    <row r="17" spans="1:9" ht="27" customHeight="1">
      <c r="A17" s="925" t="s">
        <v>2120</v>
      </c>
      <c r="B17" s="925"/>
      <c r="C17" s="925"/>
      <c r="D17" s="925"/>
      <c r="E17" s="925"/>
      <c r="F17" s="360" t="s">
        <v>2121</v>
      </c>
      <c r="G17" s="360"/>
      <c r="H17" s="360"/>
      <c r="I17" s="360"/>
    </row>
    <row r="18" spans="1:9" ht="27" customHeight="1">
      <c r="A18" s="594" t="s">
        <v>2122</v>
      </c>
      <c r="B18" s="360"/>
      <c r="C18" s="360"/>
      <c r="D18" s="1699" t="s">
        <v>2123</v>
      </c>
      <c r="E18" s="1699"/>
      <c r="F18" s="1699"/>
      <c r="G18" s="360" t="s">
        <v>2124</v>
      </c>
      <c r="H18" s="360"/>
      <c r="I18" s="360"/>
    </row>
    <row r="19" spans="1:9" ht="27" customHeight="1">
      <c r="A19" s="360" t="s">
        <v>2125</v>
      </c>
      <c r="B19" s="360"/>
      <c r="C19" s="360"/>
      <c r="D19" s="360"/>
      <c r="E19" s="360"/>
      <c r="F19" s="360" t="s">
        <v>2126</v>
      </c>
      <c r="G19" s="360"/>
      <c r="H19" s="360"/>
      <c r="I19" s="360"/>
    </row>
    <row r="20" spans="1:9" ht="27" customHeight="1">
      <c r="A20" s="360"/>
      <c r="B20" s="360" t="s">
        <v>2127</v>
      </c>
      <c r="C20" s="360"/>
      <c r="D20" s="360"/>
      <c r="E20" s="360"/>
      <c r="F20" s="360"/>
      <c r="G20" s="360"/>
      <c r="H20" s="360"/>
      <c r="I20" s="360"/>
    </row>
    <row r="21" spans="1:9" ht="27" customHeight="1">
      <c r="A21" s="360" t="s">
        <v>2128</v>
      </c>
      <c r="B21" s="360"/>
      <c r="C21" s="360"/>
      <c r="D21" s="360"/>
      <c r="E21" s="1700">
        <f>MASTER!C10</f>
        <v>18341</v>
      </c>
      <c r="F21" s="1700"/>
      <c r="G21" s="1461" t="s">
        <v>2129</v>
      </c>
      <c r="H21" s="1461"/>
      <c r="I21" s="1461"/>
    </row>
    <row r="22" spans="1:9" ht="27" customHeight="1">
      <c r="A22" s="587" t="s">
        <v>1239</v>
      </c>
      <c r="B22" s="594" t="s">
        <v>2130</v>
      </c>
      <c r="C22" s="360"/>
      <c r="D22" s="360"/>
      <c r="E22" s="360"/>
      <c r="F22" s="360"/>
      <c r="G22" s="360"/>
      <c r="H22" s="360"/>
      <c r="I22" s="360"/>
    </row>
    <row r="23" spans="1:9" ht="27" customHeight="1">
      <c r="A23" s="8"/>
      <c r="B23" s="8"/>
      <c r="C23" s="8"/>
      <c r="D23" s="8"/>
      <c r="E23" s="8"/>
      <c r="F23" s="8"/>
      <c r="G23" s="8"/>
      <c r="H23" s="8"/>
      <c r="I23" s="8"/>
    </row>
    <row r="24" spans="1:9" ht="27" customHeight="1">
      <c r="A24" s="8"/>
      <c r="B24" s="8"/>
      <c r="C24" s="8"/>
      <c r="D24" s="8"/>
      <c r="E24" s="8"/>
      <c r="F24" s="8"/>
      <c r="G24" s="8"/>
      <c r="H24" s="8"/>
      <c r="I24" s="8"/>
    </row>
    <row r="25" spans="1:9" ht="27" customHeight="1">
      <c r="A25" s="8"/>
      <c r="B25" s="8"/>
      <c r="C25" s="8"/>
      <c r="D25" s="8"/>
      <c r="E25" s="8"/>
      <c r="F25" s="1307" t="str">
        <f>MASTER!C7</f>
        <v>iz/kkukpk;Z</v>
      </c>
      <c r="G25" s="1307"/>
      <c r="H25" s="1307"/>
      <c r="I25" s="1307"/>
    </row>
    <row r="26" spans="1:9" ht="27" customHeight="1">
      <c r="A26" s="8"/>
      <c r="B26" s="8"/>
      <c r="C26" s="8"/>
      <c r="D26" s="8"/>
      <c r="E26" s="8"/>
      <c r="F26" s="1307" t="str">
        <f>MASTER!C8</f>
        <v xml:space="preserve">jktdh; mPp ek/;fed fo|ky; </v>
      </c>
      <c r="G26" s="1307"/>
      <c r="H26" s="1307"/>
      <c r="I26" s="1307"/>
    </row>
    <row r="27" spans="1:9" ht="27" customHeight="1">
      <c r="A27" s="8"/>
      <c r="B27" s="8"/>
      <c r="C27" s="8"/>
      <c r="D27" s="8"/>
      <c r="E27" s="8"/>
      <c r="F27" s="1307" t="str">
        <f>MASTER!C9</f>
        <v>dkadjksyh ftyk &amp; jktleUn</v>
      </c>
      <c r="G27" s="1307"/>
      <c r="H27" s="1307"/>
      <c r="I27" s="1307"/>
    </row>
    <row r="28" spans="1:9" ht="27" customHeight="1">
      <c r="A28" s="8"/>
      <c r="B28" s="8"/>
      <c r="C28" s="8"/>
      <c r="D28" s="8"/>
      <c r="E28" s="8"/>
      <c r="F28" s="1696" t="s">
        <v>2132</v>
      </c>
      <c r="G28" s="1696"/>
      <c r="H28" s="1697">
        <f>E21</f>
        <v>18341</v>
      </c>
      <c r="I28" s="1697"/>
    </row>
    <row r="29" spans="1:9" ht="27" customHeight="1">
      <c r="A29" s="8"/>
      <c r="B29" s="8"/>
      <c r="C29" s="8"/>
      <c r="D29" s="8"/>
      <c r="E29" s="8"/>
      <c r="F29" s="8"/>
      <c r="G29" s="8"/>
      <c r="H29" s="8"/>
      <c r="I29" s="8"/>
    </row>
    <row r="30" spans="1:9" ht="27" customHeight="1">
      <c r="A30" s="8"/>
      <c r="B30" s="8"/>
      <c r="C30" s="8"/>
      <c r="D30" s="8"/>
      <c r="E30" s="8"/>
      <c r="F30" s="8"/>
      <c r="G30" s="8"/>
      <c r="H30" s="8"/>
      <c r="I30" s="8"/>
    </row>
    <row r="31" spans="1:9" ht="27" customHeight="1">
      <c r="A31" s="8"/>
      <c r="B31" s="8"/>
      <c r="C31" s="8"/>
      <c r="D31" s="8"/>
      <c r="E31" s="8"/>
      <c r="F31" s="8"/>
      <c r="G31" s="8"/>
      <c r="H31" s="8"/>
      <c r="I31" s="8"/>
    </row>
    <row r="32" spans="1:9" ht="27" customHeight="1">
      <c r="A32" s="8"/>
      <c r="B32" s="8"/>
      <c r="C32" s="8"/>
      <c r="D32" s="8"/>
      <c r="E32" s="8"/>
      <c r="F32" s="8"/>
      <c r="G32" s="8"/>
      <c r="H32" s="8"/>
      <c r="I32" s="8"/>
    </row>
    <row r="33" spans="1:9" ht="27" customHeight="1">
      <c r="A33" s="8"/>
      <c r="B33" s="8"/>
      <c r="C33" s="8"/>
      <c r="D33" s="8"/>
      <c r="E33" s="8"/>
      <c r="F33" s="8"/>
      <c r="G33" s="8"/>
      <c r="H33" s="8"/>
      <c r="I33" s="8"/>
    </row>
    <row r="34" spans="1:9" ht="27" customHeight="1"/>
    <row r="35" spans="1:9" ht="27" customHeight="1"/>
    <row r="36" spans="1:9" ht="27" customHeight="1"/>
    <row r="37" spans="1:9" ht="27" customHeight="1"/>
    <row r="38" spans="1:9" ht="27" customHeight="1"/>
    <row r="39" spans="1:9" ht="27" customHeight="1"/>
    <row r="40" spans="1:9" ht="27" customHeight="1"/>
  </sheetData>
  <sheetProtection password="A581" sheet="1" objects="1" scenarios="1" selectLockedCells="1"/>
  <mergeCells count="10">
    <mergeCell ref="F25:I25"/>
    <mergeCell ref="F26:I26"/>
    <mergeCell ref="F27:I27"/>
    <mergeCell ref="H28:I28"/>
    <mergeCell ref="F28:G28"/>
    <mergeCell ref="D18:F18"/>
    <mergeCell ref="A5:I5"/>
    <mergeCell ref="A6:I6"/>
    <mergeCell ref="E21:F21"/>
    <mergeCell ref="G21:I21"/>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75.xml><?xml version="1.0" encoding="utf-8"?>
<worksheet xmlns="http://schemas.openxmlformats.org/spreadsheetml/2006/main" xmlns:r="http://schemas.openxmlformats.org/officeDocument/2006/relationships">
  <sheetPr codeName="Sheet19">
    <tabColor rgb="FF00B050"/>
  </sheetPr>
  <dimension ref="A1:P111"/>
  <sheetViews>
    <sheetView workbookViewId="0">
      <selection activeCell="P24" sqref="P24"/>
    </sheetView>
  </sheetViews>
  <sheetFormatPr defaultRowHeight="12.75"/>
  <cols>
    <col min="1" max="1" width="2.28515625" customWidth="1"/>
    <col min="2" max="3" width="9.140625" customWidth="1"/>
    <col min="4" max="4" width="9.85546875" customWidth="1"/>
    <col min="6" max="6" width="7.85546875" customWidth="1"/>
    <col min="7" max="7" width="6.42578125" customWidth="1"/>
    <col min="8" max="8" width="3.85546875" customWidth="1"/>
    <col min="10" max="10" width="6.7109375" customWidth="1"/>
    <col min="11" max="11" width="7.7109375" customWidth="1"/>
    <col min="12" max="12" width="9.140625" customWidth="1"/>
  </cols>
  <sheetData>
    <row r="1" spans="1:13" s="144" customFormat="1" ht="18.75">
      <c r="A1" s="426" t="s">
        <v>1240</v>
      </c>
      <c r="B1" s="426"/>
      <c r="C1" s="426"/>
      <c r="D1" s="426"/>
      <c r="E1" s="426"/>
      <c r="F1" s="762">
        <v>18</v>
      </c>
    </row>
    <row r="2" spans="1:13" s="144" customFormat="1"/>
    <row r="3" spans="1:13" ht="13.5" customHeight="1">
      <c r="A3" s="1708" t="s">
        <v>56</v>
      </c>
      <c r="B3" s="1708"/>
      <c r="C3" s="1709" t="s">
        <v>57</v>
      </c>
      <c r="D3" s="1709"/>
      <c r="E3" s="1709"/>
      <c r="F3" s="1709"/>
      <c r="G3" s="1709"/>
      <c r="H3" s="1709"/>
      <c r="I3" s="1709"/>
      <c r="J3" s="1709"/>
      <c r="K3" s="1708" t="s">
        <v>58</v>
      </c>
      <c r="L3" s="1708"/>
      <c r="M3" s="1708"/>
    </row>
    <row r="4" spans="1:13" ht="13.5" customHeight="1">
      <c r="A4" s="1708" t="s">
        <v>59</v>
      </c>
      <c r="B4" s="1708"/>
      <c r="C4" s="1710" t="s">
        <v>2</v>
      </c>
      <c r="D4" s="1710"/>
      <c r="E4" s="1710"/>
      <c r="F4" s="1710"/>
      <c r="G4" s="1710"/>
      <c r="H4" s="1710"/>
      <c r="I4" s="1710"/>
      <c r="J4" s="1710"/>
      <c r="K4" s="1708" t="s">
        <v>60</v>
      </c>
      <c r="L4" s="1708"/>
      <c r="M4" s="1708"/>
    </row>
    <row r="5" spans="1:13">
      <c r="A5" s="1701" t="s">
        <v>61</v>
      </c>
      <c r="B5" s="1701"/>
      <c r="C5" s="1702" t="s">
        <v>62</v>
      </c>
      <c r="D5" s="1702"/>
      <c r="E5" s="88"/>
      <c r="F5" s="88"/>
      <c r="G5" s="88"/>
      <c r="H5" s="88"/>
      <c r="I5" s="89" t="s">
        <v>63</v>
      </c>
      <c r="J5" s="87"/>
      <c r="K5" s="1703" t="s">
        <v>64</v>
      </c>
      <c r="L5" s="1703"/>
      <c r="M5" s="1703"/>
    </row>
    <row r="6" spans="1:13">
      <c r="A6" s="1704" t="s">
        <v>367</v>
      </c>
      <c r="B6" s="1704"/>
      <c r="C6" s="427" t="str">
        <f>MASTER!C6</f>
        <v>Jh ckyd`".k fo/kk Hkou jktdh; mPp ek/;fed fo|ky; dkadjksyh ftyk &amp; jktleUn</v>
      </c>
      <c r="D6" s="91"/>
      <c r="E6" s="91"/>
      <c r="F6" s="91"/>
      <c r="G6" s="91"/>
      <c r="H6" s="91"/>
      <c r="I6" s="91"/>
      <c r="J6" s="92" t="s">
        <v>368</v>
      </c>
      <c r="K6" s="1711" t="str">
        <f>MASTER!M10</f>
        <v xml:space="preserve">f'k{kk </v>
      </c>
      <c r="L6" s="1711"/>
      <c r="M6" s="1711"/>
    </row>
    <row r="7" spans="1:13">
      <c r="A7" s="1705" t="s">
        <v>65</v>
      </c>
      <c r="B7" s="1705"/>
      <c r="C7" s="1706" t="s">
        <v>62</v>
      </c>
      <c r="D7" s="1706"/>
      <c r="E7" s="1705" t="s">
        <v>66</v>
      </c>
      <c r="F7" s="1705"/>
      <c r="G7" s="1705"/>
      <c r="H7" s="1705"/>
      <c r="I7" s="1705"/>
      <c r="J7" s="93"/>
      <c r="K7" s="94" t="s">
        <v>67</v>
      </c>
      <c r="L7" s="1707" t="s">
        <v>68</v>
      </c>
      <c r="M7" s="1707"/>
    </row>
    <row r="8" spans="1:13" ht="14.25" customHeight="1">
      <c r="A8" s="1722" t="s">
        <v>369</v>
      </c>
      <c r="B8" s="1722"/>
      <c r="C8" s="1727" t="s">
        <v>941</v>
      </c>
      <c r="D8" s="1727"/>
      <c r="E8" s="1723" t="s">
        <v>69</v>
      </c>
      <c r="F8" s="1724"/>
      <c r="G8" s="1724"/>
      <c r="H8" s="1724"/>
      <c r="I8" s="1724"/>
      <c r="J8" s="95"/>
      <c r="K8" s="96" t="s">
        <v>70</v>
      </c>
      <c r="L8" s="95"/>
      <c r="M8" s="95"/>
    </row>
    <row r="9" spans="1:13">
      <c r="A9" s="97"/>
      <c r="B9" s="97"/>
      <c r="C9" s="98"/>
      <c r="D9" s="98"/>
      <c r="E9" s="98"/>
      <c r="F9" s="98"/>
      <c r="G9" s="98"/>
      <c r="H9" s="98"/>
      <c r="I9" s="98"/>
      <c r="J9" s="98"/>
      <c r="K9" s="98"/>
      <c r="L9" s="98"/>
      <c r="M9" s="98"/>
    </row>
    <row r="10" spans="1:13" ht="15.75" customHeight="1">
      <c r="A10" s="1705">
        <v>1</v>
      </c>
      <c r="B10" s="1726" t="s">
        <v>71</v>
      </c>
      <c r="C10" s="1726"/>
      <c r="D10" s="1726"/>
      <c r="F10" s="99"/>
      <c r="G10" s="99"/>
      <c r="H10" s="99"/>
      <c r="I10" s="91" t="s">
        <v>72</v>
      </c>
      <c r="J10" s="99"/>
    </row>
    <row r="11" spans="1:13">
      <c r="A11" s="1705"/>
      <c r="B11" s="1596" t="s">
        <v>73</v>
      </c>
      <c r="C11" s="1726"/>
      <c r="D11" s="1726"/>
      <c r="E11" s="1730">
        <f>(INDEX(MASTER!B13:B47,MATCH(LPC!F1,MASTER!A13:A47,0)))</f>
        <v>0</v>
      </c>
      <c r="F11" s="1730"/>
      <c r="G11" s="1730"/>
      <c r="H11" s="1730"/>
      <c r="I11" s="1596" t="s">
        <v>11</v>
      </c>
      <c r="J11" s="1726"/>
      <c r="K11" s="1712" t="str">
        <f>K6</f>
        <v xml:space="preserve">f'k{kk </v>
      </c>
      <c r="L11" s="1725"/>
      <c r="M11" s="1725"/>
    </row>
    <row r="12" spans="1:13" ht="24.75" customHeight="1">
      <c r="A12" s="100"/>
      <c r="B12" s="101" t="s">
        <v>74</v>
      </c>
      <c r="C12" s="1712"/>
      <c r="D12" s="1713"/>
      <c r="E12" s="99" t="s">
        <v>75</v>
      </c>
      <c r="F12" s="99"/>
      <c r="G12" s="1714"/>
      <c r="H12" s="1715"/>
      <c r="I12" s="1715"/>
      <c r="J12" s="102" t="s">
        <v>76</v>
      </c>
      <c r="K12" s="1713"/>
      <c r="L12" s="1713"/>
      <c r="M12" s="1713"/>
    </row>
    <row r="13" spans="1:13" ht="12.75" customHeight="1">
      <c r="A13" s="91"/>
      <c r="B13" s="103" t="s">
        <v>370</v>
      </c>
      <c r="C13" s="1728" t="s">
        <v>1830</v>
      </c>
      <c r="D13" s="1728"/>
      <c r="E13" s="1716" t="s">
        <v>77</v>
      </c>
      <c r="F13" s="1717"/>
      <c r="G13" s="1729" t="s">
        <v>1831</v>
      </c>
      <c r="H13" s="1729"/>
      <c r="I13" s="1729"/>
      <c r="J13" s="104" t="s">
        <v>371</v>
      </c>
      <c r="K13" s="1728" t="s">
        <v>1831</v>
      </c>
      <c r="L13" s="1728"/>
      <c r="M13" s="145" t="s">
        <v>407</v>
      </c>
    </row>
    <row r="14" spans="1:13">
      <c r="A14" s="100">
        <v>2</v>
      </c>
      <c r="B14" s="1718" t="s">
        <v>78</v>
      </c>
      <c r="C14" s="1718"/>
      <c r="D14" s="1719"/>
      <c r="E14" s="1720"/>
      <c r="F14" s="1720"/>
      <c r="G14" s="1720"/>
      <c r="H14" s="1720"/>
      <c r="I14" s="1721" t="s">
        <v>79</v>
      </c>
      <c r="J14" s="1721"/>
      <c r="K14" s="1721"/>
      <c r="L14" s="1721"/>
      <c r="M14" s="1721"/>
    </row>
    <row r="15" spans="1:13">
      <c r="A15" s="100"/>
      <c r="B15" s="1734" t="s">
        <v>366</v>
      </c>
      <c r="C15" s="1734"/>
      <c r="D15" s="1796" t="s">
        <v>1832</v>
      </c>
      <c r="E15" s="1796"/>
      <c r="F15" s="91"/>
      <c r="G15" s="91"/>
      <c r="H15" s="91"/>
      <c r="I15" s="105" t="s">
        <v>80</v>
      </c>
      <c r="J15" s="103"/>
      <c r="K15" s="103"/>
      <c r="L15" s="103"/>
      <c r="M15" s="103"/>
    </row>
    <row r="16" spans="1:13">
      <c r="A16" s="100"/>
      <c r="B16" s="106"/>
      <c r="C16" s="106"/>
      <c r="D16" s="107"/>
      <c r="E16" s="91"/>
      <c r="F16" s="91"/>
      <c r="G16" s="91"/>
      <c r="H16" s="91"/>
      <c r="I16" s="105"/>
      <c r="J16" s="103"/>
      <c r="K16" s="103"/>
      <c r="L16" s="103"/>
      <c r="M16" s="103"/>
    </row>
    <row r="17" spans="1:16">
      <c r="A17" s="98"/>
      <c r="B17" s="98"/>
      <c r="C17" s="1735" t="s">
        <v>372</v>
      </c>
      <c r="D17" s="1735"/>
      <c r="E17" s="1735"/>
      <c r="F17" s="1735"/>
      <c r="G17" s="1735"/>
      <c r="H17" s="1736" t="s">
        <v>373</v>
      </c>
      <c r="I17" s="1736"/>
      <c r="J17" s="1736"/>
      <c r="K17" s="1736"/>
      <c r="L17" s="1705" t="s">
        <v>81</v>
      </c>
      <c r="M17" s="1705"/>
    </row>
    <row r="18" spans="1:16" ht="12.75" customHeight="1">
      <c r="A18" s="98"/>
      <c r="B18" s="98"/>
      <c r="C18" s="97" t="s">
        <v>82</v>
      </c>
      <c r="D18" s="99" t="s">
        <v>408</v>
      </c>
      <c r="E18" s="126"/>
      <c r="F18" s="126"/>
      <c r="G18" s="146"/>
      <c r="H18" s="126"/>
      <c r="I18" s="1733">
        <f>(INDEX(MASTER!E13:E47,MATCH(LPC!F1,MASTER!A13:A47,0)))</f>
        <v>0</v>
      </c>
      <c r="J18" s="1733"/>
      <c r="K18" s="1733"/>
      <c r="L18" s="1737" t="s">
        <v>83</v>
      </c>
      <c r="M18" s="1737"/>
    </row>
    <row r="19" spans="1:16" ht="12.75" customHeight="1">
      <c r="A19" s="98"/>
      <c r="B19" s="98"/>
      <c r="C19" s="97" t="s">
        <v>84</v>
      </c>
      <c r="D19" s="99" t="s">
        <v>374</v>
      </c>
      <c r="E19" s="99"/>
      <c r="F19" s="99"/>
      <c r="G19" s="99"/>
      <c r="H19" s="98"/>
      <c r="I19" s="1731">
        <v>0</v>
      </c>
      <c r="J19" s="1731"/>
      <c r="K19" s="1731"/>
      <c r="L19" s="1732">
        <f>I18+I21+I22+I23+I24+I25</f>
        <v>0</v>
      </c>
      <c r="M19" s="1732"/>
    </row>
    <row r="20" spans="1:16" ht="12.75" customHeight="1">
      <c r="A20" s="98"/>
      <c r="B20" s="98"/>
      <c r="C20" s="97" t="s">
        <v>85</v>
      </c>
      <c r="D20" s="99" t="s">
        <v>375</v>
      </c>
      <c r="E20" s="99"/>
      <c r="F20" s="99"/>
      <c r="G20" s="99"/>
      <c r="H20" s="98"/>
      <c r="I20" s="1731">
        <v>0</v>
      </c>
      <c r="J20" s="1731"/>
      <c r="K20" s="1731"/>
      <c r="L20" s="1732"/>
      <c r="M20" s="1732"/>
    </row>
    <row r="21" spans="1:16" ht="12.75" customHeight="1">
      <c r="A21" s="98"/>
      <c r="B21" s="98"/>
      <c r="C21" s="97" t="s">
        <v>86</v>
      </c>
      <c r="D21" s="99" t="s">
        <v>395</v>
      </c>
      <c r="E21" s="99"/>
      <c r="F21" s="99"/>
      <c r="G21" s="99"/>
      <c r="H21" s="929">
        <v>17</v>
      </c>
      <c r="I21" s="1733">
        <f>ROUND(I18*H21%,0)</f>
        <v>0</v>
      </c>
      <c r="J21" s="1733"/>
      <c r="K21" s="1733"/>
      <c r="L21" s="98"/>
      <c r="M21" s="98"/>
    </row>
    <row r="22" spans="1:16" ht="12.75" customHeight="1">
      <c r="A22" s="98"/>
      <c r="B22" s="98"/>
      <c r="C22" s="97"/>
      <c r="D22" s="102" t="s">
        <v>87</v>
      </c>
      <c r="E22" s="1721" t="s">
        <v>394</v>
      </c>
      <c r="F22" s="1721"/>
      <c r="H22" s="929">
        <v>8</v>
      </c>
      <c r="I22" s="1733">
        <f>ROUND(I18*H22%,0)</f>
        <v>0</v>
      </c>
      <c r="J22" s="1733"/>
      <c r="K22" s="1733"/>
      <c r="L22" s="98"/>
      <c r="M22" s="98"/>
    </row>
    <row r="23" spans="1:16">
      <c r="A23" s="98"/>
      <c r="B23" s="98"/>
      <c r="C23" s="97"/>
      <c r="D23" s="102" t="s">
        <v>88</v>
      </c>
      <c r="E23" s="1721" t="s">
        <v>376</v>
      </c>
      <c r="F23" s="1721"/>
      <c r="G23" s="1721"/>
      <c r="H23" s="98"/>
      <c r="I23" s="1738">
        <v>0</v>
      </c>
      <c r="J23" s="1738"/>
      <c r="K23" s="1738"/>
      <c r="L23" s="98"/>
      <c r="M23" s="98"/>
    </row>
    <row r="24" spans="1:16">
      <c r="A24" s="98"/>
      <c r="B24" s="98"/>
      <c r="C24" s="98"/>
      <c r="D24" s="94" t="s">
        <v>89</v>
      </c>
      <c r="E24" s="1721" t="s">
        <v>377</v>
      </c>
      <c r="F24" s="1721"/>
      <c r="G24" s="1721"/>
      <c r="H24" s="98"/>
      <c r="I24" s="1738">
        <v>0</v>
      </c>
      <c r="J24" s="1738"/>
      <c r="K24" s="1738"/>
      <c r="L24" s="98"/>
      <c r="M24" s="98"/>
    </row>
    <row r="25" spans="1:16">
      <c r="A25" s="98"/>
      <c r="B25" s="98"/>
      <c r="C25" s="98"/>
      <c r="D25" s="94" t="s">
        <v>90</v>
      </c>
      <c r="E25" s="1721" t="s">
        <v>378</v>
      </c>
      <c r="F25" s="1721"/>
      <c r="G25" s="1721"/>
      <c r="H25" s="98"/>
      <c r="I25" s="1738">
        <v>0</v>
      </c>
      <c r="J25" s="1738"/>
      <c r="K25" s="1738"/>
      <c r="L25" s="98"/>
      <c r="M25" s="98"/>
    </row>
    <row r="26" spans="1:16">
      <c r="A26" s="98"/>
      <c r="B26" s="98"/>
      <c r="C26" s="98"/>
      <c r="D26" s="98"/>
      <c r="E26" s="1739" t="s">
        <v>379</v>
      </c>
      <c r="F26" s="1739"/>
      <c r="G26" s="1739"/>
      <c r="H26" s="1739"/>
      <c r="I26" s="1731"/>
      <c r="J26" s="1731"/>
      <c r="K26" s="1731"/>
      <c r="L26" s="98"/>
      <c r="M26" s="98"/>
    </row>
    <row r="27" spans="1:16">
      <c r="A27" s="98"/>
      <c r="B27" s="98"/>
      <c r="C27" s="98"/>
      <c r="D27" s="98"/>
      <c r="E27" s="108"/>
      <c r="F27" s="108"/>
      <c r="G27" s="108"/>
      <c r="H27" s="108"/>
      <c r="I27" s="109"/>
      <c r="J27" s="109"/>
      <c r="K27" s="109"/>
      <c r="L27" s="98"/>
      <c r="M27" s="98"/>
    </row>
    <row r="28" spans="1:16">
      <c r="A28" s="1705">
        <v>3</v>
      </c>
      <c r="B28" s="99" t="s">
        <v>91</v>
      </c>
      <c r="C28" s="99"/>
      <c r="D28" s="99"/>
      <c r="E28" s="99"/>
      <c r="F28" s="1703" t="s">
        <v>92</v>
      </c>
      <c r="G28" s="1740"/>
      <c r="H28" s="1740"/>
      <c r="I28" s="99" t="s">
        <v>93</v>
      </c>
      <c r="J28" s="99"/>
      <c r="K28" s="1703" t="s">
        <v>64</v>
      </c>
      <c r="L28" s="1740"/>
      <c r="M28" s="1740"/>
    </row>
    <row r="29" spans="1:16" ht="12.75" customHeight="1">
      <c r="A29" s="1705"/>
      <c r="B29" s="90" t="s">
        <v>391</v>
      </c>
      <c r="C29" s="1596" t="str">
        <f>C6</f>
        <v>Jh ckyd`".k fo/kk Hkou jktdh; mPp ek/;fed fo|ky; dkadjksyh ftyk &amp; jktleUn</v>
      </c>
      <c r="D29" s="1596"/>
      <c r="E29" s="1596"/>
      <c r="F29" s="1596"/>
      <c r="G29" s="1596"/>
      <c r="H29" s="1596"/>
      <c r="I29" s="1596"/>
      <c r="J29" s="1596"/>
      <c r="K29" s="1596" t="s">
        <v>392</v>
      </c>
      <c r="L29" s="1596"/>
      <c r="M29" s="534" t="str">
        <f>D15</f>
        <v>31.07.2021</v>
      </c>
    </row>
    <row r="30" spans="1:16" s="22" customFormat="1" ht="12.75" customHeight="1">
      <c r="A30" s="100"/>
      <c r="B30" s="90" t="s">
        <v>393</v>
      </c>
      <c r="C30" s="125"/>
      <c r="D30" s="125"/>
      <c r="E30" s="125"/>
      <c r="F30" s="125"/>
      <c r="G30" s="125"/>
      <c r="H30" s="125"/>
      <c r="I30" s="125"/>
      <c r="J30" s="125"/>
      <c r="K30" s="125"/>
      <c r="L30" s="125"/>
      <c r="M30" s="124"/>
    </row>
    <row r="31" spans="1:16">
      <c r="A31" s="1705">
        <v>4</v>
      </c>
      <c r="B31" s="1721" t="s">
        <v>380</v>
      </c>
      <c r="C31" s="1721"/>
      <c r="D31" s="1721"/>
      <c r="E31" s="1721"/>
      <c r="F31" s="1721"/>
      <c r="G31" s="1721"/>
      <c r="H31" s="1721"/>
      <c r="I31" s="1721"/>
      <c r="J31" s="1721"/>
      <c r="K31" s="1721"/>
      <c r="L31" s="1721"/>
      <c r="M31" s="1721"/>
    </row>
    <row r="32" spans="1:16">
      <c r="A32" s="1705"/>
      <c r="B32" s="90" t="s">
        <v>94</v>
      </c>
      <c r="C32" s="98"/>
      <c r="D32" s="98"/>
      <c r="E32" s="98"/>
      <c r="F32" s="98"/>
      <c r="G32" s="98"/>
      <c r="H32" s="98"/>
      <c r="I32" s="98"/>
      <c r="J32" s="98"/>
      <c r="K32" s="98"/>
      <c r="L32" s="98"/>
      <c r="M32" s="98"/>
      <c r="P32" s="90"/>
    </row>
    <row r="33" spans="1:13">
      <c r="A33" s="1705">
        <v>5</v>
      </c>
      <c r="B33" s="99" t="s">
        <v>381</v>
      </c>
      <c r="C33" s="99"/>
      <c r="D33" s="99"/>
      <c r="E33" s="99"/>
      <c r="F33" s="99"/>
      <c r="G33" s="99"/>
      <c r="H33" s="99"/>
      <c r="I33" s="99"/>
      <c r="J33" s="99"/>
      <c r="K33" s="99"/>
      <c r="L33" s="99"/>
      <c r="M33" s="99"/>
    </row>
    <row r="34" spans="1:13">
      <c r="A34" s="1705"/>
      <c r="B34" s="99" t="s">
        <v>382</v>
      </c>
      <c r="C34" s="98"/>
      <c r="D34" s="98"/>
      <c r="E34" s="98"/>
      <c r="F34" s="98"/>
      <c r="G34" s="98"/>
      <c r="H34" s="98"/>
      <c r="I34" s="98"/>
      <c r="J34" s="98"/>
      <c r="K34" s="98"/>
      <c r="L34" s="98"/>
      <c r="M34" s="98"/>
    </row>
    <row r="35" spans="1:13">
      <c r="A35" s="91"/>
      <c r="B35" s="91"/>
      <c r="C35" s="91"/>
      <c r="D35" s="1705" t="s">
        <v>383</v>
      </c>
      <c r="E35" s="1705"/>
      <c r="F35" s="1705"/>
      <c r="G35" s="91"/>
      <c r="H35" s="1705" t="s">
        <v>384</v>
      </c>
      <c r="I35" s="1705"/>
      <c r="J35" s="99"/>
      <c r="K35" s="1740" t="s">
        <v>385</v>
      </c>
      <c r="L35" s="1740"/>
      <c r="M35" s="99"/>
    </row>
    <row r="36" spans="1:13">
      <c r="A36" s="99"/>
      <c r="B36" s="94" t="s">
        <v>95</v>
      </c>
      <c r="C36" s="110" t="s">
        <v>96</v>
      </c>
      <c r="D36" s="99"/>
      <c r="E36" s="94" t="s">
        <v>76</v>
      </c>
      <c r="F36" s="110" t="s">
        <v>97</v>
      </c>
      <c r="G36" s="99"/>
      <c r="H36" s="99" t="s">
        <v>98</v>
      </c>
      <c r="I36" s="110" t="s">
        <v>21</v>
      </c>
      <c r="J36" s="99"/>
      <c r="K36" s="99" t="s">
        <v>99</v>
      </c>
      <c r="L36" s="110" t="s">
        <v>68</v>
      </c>
      <c r="M36" s="99"/>
    </row>
    <row r="37" spans="1:13">
      <c r="A37" s="98"/>
      <c r="B37" s="106" t="s">
        <v>41</v>
      </c>
      <c r="C37" s="98"/>
      <c r="D37" s="98"/>
      <c r="E37" s="105" t="s">
        <v>42</v>
      </c>
      <c r="F37" s="98"/>
      <c r="G37" s="98"/>
      <c r="H37" s="105" t="s">
        <v>100</v>
      </c>
      <c r="I37" s="98"/>
      <c r="J37" s="98"/>
      <c r="K37" s="105" t="s">
        <v>101</v>
      </c>
      <c r="L37" s="98"/>
      <c r="M37" s="98"/>
    </row>
    <row r="38" spans="1:13">
      <c r="A38" s="98"/>
      <c r="B38" s="100" t="s">
        <v>102</v>
      </c>
      <c r="C38" s="110" t="s">
        <v>96</v>
      </c>
      <c r="D38" s="98"/>
      <c r="E38" s="100" t="s">
        <v>102</v>
      </c>
      <c r="F38" s="110" t="s">
        <v>97</v>
      </c>
      <c r="G38" s="98"/>
      <c r="H38" s="100" t="s">
        <v>102</v>
      </c>
      <c r="I38" s="110" t="s">
        <v>21</v>
      </c>
      <c r="J38" s="98"/>
      <c r="K38" s="100" t="s">
        <v>102</v>
      </c>
      <c r="L38" s="110" t="s">
        <v>68</v>
      </c>
      <c r="M38" s="98"/>
    </row>
    <row r="39" spans="1:13">
      <c r="A39" s="100">
        <v>6</v>
      </c>
      <c r="B39" s="99" t="s">
        <v>386</v>
      </c>
      <c r="C39" s="99"/>
      <c r="D39" s="99"/>
      <c r="E39" s="99"/>
      <c r="F39" s="99"/>
      <c r="G39" s="99"/>
      <c r="H39" s="99"/>
      <c r="I39" s="99"/>
      <c r="J39" s="99"/>
      <c r="K39" s="99"/>
      <c r="L39" s="99"/>
      <c r="M39" s="99"/>
    </row>
    <row r="40" spans="1:13">
      <c r="A40" s="100"/>
      <c r="B40" s="99"/>
      <c r="C40" s="99"/>
      <c r="D40" s="99"/>
      <c r="E40" s="99"/>
      <c r="F40" s="99"/>
      <c r="G40" s="99"/>
      <c r="H40" s="99"/>
      <c r="I40" s="99"/>
      <c r="J40" s="99"/>
      <c r="K40" s="99"/>
      <c r="L40" s="99"/>
      <c r="M40" s="99"/>
    </row>
    <row r="41" spans="1:13">
      <c r="A41" s="1705">
        <v>7</v>
      </c>
      <c r="B41" s="98" t="s">
        <v>103</v>
      </c>
      <c r="C41" s="98"/>
      <c r="D41" s="98"/>
      <c r="E41" s="111" t="s">
        <v>92</v>
      </c>
      <c r="F41" s="98"/>
      <c r="G41" s="98"/>
      <c r="H41" s="98" t="s">
        <v>104</v>
      </c>
      <c r="I41" s="98"/>
      <c r="J41" s="98"/>
      <c r="K41" s="98"/>
      <c r="L41" s="98"/>
      <c r="M41" s="98"/>
    </row>
    <row r="42" spans="1:13">
      <c r="A42" s="1705"/>
      <c r="B42" s="466" t="s">
        <v>105</v>
      </c>
      <c r="C42" s="98"/>
      <c r="D42" s="98"/>
      <c r="E42" s="98"/>
      <c r="F42" s="98"/>
      <c r="G42" s="930"/>
      <c r="H42" s="90" t="s">
        <v>106</v>
      </c>
      <c r="I42" s="98"/>
      <c r="J42" s="98"/>
      <c r="K42" s="98"/>
      <c r="L42" s="98"/>
      <c r="M42" s="98"/>
    </row>
    <row r="43" spans="1:13">
      <c r="A43" s="1705">
        <v>8</v>
      </c>
      <c r="B43" s="99" t="s">
        <v>107</v>
      </c>
      <c r="C43" s="99"/>
      <c r="D43" s="99"/>
      <c r="E43" s="99"/>
      <c r="F43" s="99"/>
      <c r="G43" s="99"/>
      <c r="H43" s="99"/>
      <c r="I43" s="99"/>
      <c r="J43" s="99"/>
      <c r="K43" s="99"/>
      <c r="L43" s="99"/>
      <c r="M43" s="99"/>
    </row>
    <row r="44" spans="1:13">
      <c r="A44" s="1705"/>
      <c r="B44" s="90" t="s">
        <v>108</v>
      </c>
      <c r="C44" s="98"/>
      <c r="D44" s="98"/>
      <c r="E44" s="98"/>
      <c r="F44" s="98"/>
      <c r="G44" s="98"/>
      <c r="H44" s="98"/>
      <c r="I44" s="98"/>
      <c r="J44" s="98"/>
      <c r="K44" s="98"/>
      <c r="L44" s="98"/>
      <c r="M44" s="98"/>
    </row>
    <row r="45" spans="1:13">
      <c r="A45" s="1741" t="s">
        <v>109</v>
      </c>
      <c r="B45" s="1742"/>
      <c r="C45" s="1742"/>
      <c r="D45" s="1742"/>
      <c r="E45" s="1742"/>
      <c r="F45" s="1743" t="s">
        <v>110</v>
      </c>
      <c r="G45" s="1742"/>
      <c r="H45" s="1744"/>
      <c r="I45" s="1743" t="s">
        <v>111</v>
      </c>
      <c r="J45" s="1744"/>
      <c r="K45" s="1743" t="s">
        <v>112</v>
      </c>
      <c r="L45" s="1742"/>
      <c r="M45" s="1742"/>
    </row>
    <row r="46" spans="1:13">
      <c r="A46" s="1749" t="s">
        <v>113</v>
      </c>
      <c r="B46" s="1749"/>
      <c r="C46" s="1749"/>
      <c r="D46" s="1749"/>
      <c r="E46" s="1749"/>
      <c r="F46" s="1750" t="s">
        <v>114</v>
      </c>
      <c r="G46" s="1749"/>
      <c r="H46" s="1751"/>
      <c r="I46" s="1750" t="s">
        <v>115</v>
      </c>
      <c r="J46" s="1751"/>
      <c r="K46" s="1750" t="s">
        <v>116</v>
      </c>
      <c r="L46" s="1749"/>
      <c r="M46" s="1749"/>
    </row>
    <row r="47" spans="1:13">
      <c r="A47" s="1752">
        <v>1</v>
      </c>
      <c r="B47" s="1752"/>
      <c r="C47" s="1752"/>
      <c r="D47" s="1752"/>
      <c r="E47" s="1752"/>
      <c r="F47" s="1753">
        <v>2</v>
      </c>
      <c r="G47" s="1753"/>
      <c r="H47" s="1753"/>
      <c r="I47" s="1753">
        <v>3</v>
      </c>
      <c r="J47" s="1753"/>
      <c r="K47" s="1754">
        <v>4</v>
      </c>
      <c r="L47" s="1752"/>
      <c r="M47" s="1752"/>
    </row>
    <row r="48" spans="1:13">
      <c r="A48" s="1745" t="s">
        <v>117</v>
      </c>
      <c r="B48" s="1745"/>
      <c r="C48" s="1745"/>
      <c r="D48" s="1745"/>
      <c r="E48" s="1745"/>
      <c r="F48" s="1755" t="s">
        <v>1833</v>
      </c>
      <c r="G48" s="1756"/>
      <c r="H48" s="1757"/>
      <c r="I48" s="1746">
        <v>3575</v>
      </c>
      <c r="J48" s="1746"/>
      <c r="K48" s="1747" t="s">
        <v>1832</v>
      </c>
      <c r="L48" s="1748"/>
      <c r="M48" s="1748"/>
    </row>
    <row r="49" spans="1:13">
      <c r="A49" s="1745" t="s">
        <v>118</v>
      </c>
      <c r="B49" s="1745"/>
      <c r="C49" s="1745"/>
      <c r="D49" s="1745"/>
      <c r="E49" s="1745"/>
      <c r="F49" s="1755" t="s">
        <v>1834</v>
      </c>
      <c r="G49" s="1756"/>
      <c r="H49" s="1757"/>
      <c r="I49" s="1746">
        <v>7000</v>
      </c>
      <c r="J49" s="1746"/>
      <c r="K49" s="1747" t="str">
        <f>K48</f>
        <v>31.07.2021</v>
      </c>
      <c r="L49" s="1748"/>
      <c r="M49" s="1748"/>
    </row>
    <row r="50" spans="1:13">
      <c r="A50" s="1745" t="s">
        <v>119</v>
      </c>
      <c r="B50" s="1745"/>
      <c r="C50" s="1745"/>
      <c r="D50" s="1745"/>
      <c r="E50" s="1745"/>
      <c r="F50" s="1755" t="s">
        <v>1835</v>
      </c>
      <c r="G50" s="1756"/>
      <c r="H50" s="1757"/>
      <c r="I50" s="1746">
        <v>875</v>
      </c>
      <c r="J50" s="1746"/>
      <c r="K50" s="1747" t="str">
        <f t="shared" ref="K50" si="0">K49</f>
        <v>31.07.2021</v>
      </c>
      <c r="L50" s="1748"/>
      <c r="M50" s="1748"/>
    </row>
    <row r="51" spans="1:13">
      <c r="A51" s="1745" t="s">
        <v>120</v>
      </c>
      <c r="B51" s="1745"/>
      <c r="C51" s="1745"/>
      <c r="D51" s="1745"/>
      <c r="E51" s="1745"/>
      <c r="F51" s="1755" t="s">
        <v>1836</v>
      </c>
      <c r="G51" s="1756"/>
      <c r="H51" s="1757"/>
      <c r="I51" s="1746">
        <v>777</v>
      </c>
      <c r="J51" s="1746"/>
      <c r="K51" s="1747" t="str">
        <f>K50</f>
        <v>31.07.2021</v>
      </c>
      <c r="L51" s="1748"/>
      <c r="M51" s="1748"/>
    </row>
    <row r="52" spans="1:13" s="144" customFormat="1">
      <c r="A52" s="1745" t="s">
        <v>1640</v>
      </c>
      <c r="B52" s="1745"/>
      <c r="C52" s="1745"/>
      <c r="D52" s="1745"/>
      <c r="E52" s="1745"/>
      <c r="F52" s="1758" t="s">
        <v>1837</v>
      </c>
      <c r="G52" s="1758"/>
      <c r="H52" s="1758"/>
      <c r="I52" s="1746">
        <v>10</v>
      </c>
      <c r="J52" s="1746"/>
      <c r="K52" s="1747" t="str">
        <f>K50</f>
        <v>31.07.2021</v>
      </c>
      <c r="L52" s="1748"/>
      <c r="M52" s="1748"/>
    </row>
    <row r="53" spans="1:13" s="144" customFormat="1">
      <c r="A53" s="1745" t="s">
        <v>1838</v>
      </c>
      <c r="B53" s="1745"/>
      <c r="C53" s="1745"/>
      <c r="D53" s="1745"/>
      <c r="E53" s="1745"/>
      <c r="F53" s="1758" t="s">
        <v>1835</v>
      </c>
      <c r="G53" s="1758"/>
      <c r="H53" s="1758"/>
      <c r="I53" s="1746">
        <v>10</v>
      </c>
      <c r="J53" s="1746"/>
      <c r="K53" s="1759" t="s">
        <v>1832</v>
      </c>
      <c r="L53" s="1760"/>
      <c r="M53" s="1760"/>
    </row>
    <row r="54" spans="1:13">
      <c r="A54" s="1745" t="s">
        <v>1838</v>
      </c>
      <c r="B54" s="1745"/>
      <c r="C54" s="1745"/>
      <c r="D54" s="1745"/>
      <c r="E54" s="1745"/>
      <c r="F54" s="1758" t="s">
        <v>1835</v>
      </c>
      <c r="G54" s="1758"/>
      <c r="H54" s="1758"/>
      <c r="I54" s="1746">
        <v>10</v>
      </c>
      <c r="J54" s="1746"/>
      <c r="K54" s="1747" t="str">
        <f>K51</f>
        <v>31.07.2021</v>
      </c>
      <c r="L54" s="1748"/>
      <c r="M54" s="1748"/>
    </row>
    <row r="55" spans="1:13">
      <c r="A55" s="1705">
        <v>9</v>
      </c>
      <c r="B55" s="99" t="s">
        <v>387</v>
      </c>
      <c r="C55" s="99"/>
      <c r="D55" s="99"/>
      <c r="E55" s="99"/>
      <c r="F55" s="99"/>
      <c r="G55" s="99"/>
      <c r="H55" s="99"/>
      <c r="I55" s="99"/>
      <c r="J55" s="99"/>
      <c r="K55" s="99"/>
      <c r="L55" s="99"/>
      <c r="M55" s="99"/>
    </row>
    <row r="56" spans="1:13">
      <c r="A56" s="1705"/>
      <c r="B56" s="90" t="s">
        <v>121</v>
      </c>
      <c r="C56" s="98"/>
      <c r="D56" s="98"/>
      <c r="E56" s="98"/>
      <c r="F56" s="98"/>
      <c r="G56" s="98"/>
      <c r="H56" s="98"/>
      <c r="I56" s="98"/>
      <c r="J56" s="98"/>
      <c r="K56" s="98"/>
      <c r="L56" s="98"/>
      <c r="M56" s="98"/>
    </row>
    <row r="57" spans="1:13" s="144" customFormat="1">
      <c r="A57" s="465"/>
      <c r="B57" s="466"/>
      <c r="C57" s="98"/>
      <c r="D57" s="98"/>
      <c r="E57" s="98"/>
      <c r="F57" s="98"/>
      <c r="G57" s="98"/>
      <c r="H57" s="98"/>
      <c r="I57" s="98"/>
      <c r="J57" s="98"/>
      <c r="K57" s="98"/>
      <c r="L57" s="98"/>
      <c r="M57" s="98"/>
    </row>
    <row r="58" spans="1:13">
      <c r="A58" s="99"/>
      <c r="B58" s="99"/>
      <c r="C58" s="99"/>
      <c r="D58" s="99"/>
      <c r="E58" s="99"/>
      <c r="F58" s="99"/>
      <c r="G58" s="99"/>
      <c r="H58" s="99"/>
      <c r="I58" s="99"/>
      <c r="J58" s="99"/>
      <c r="K58" s="91" t="s">
        <v>122</v>
      </c>
      <c r="L58" s="99"/>
      <c r="M58" s="99"/>
    </row>
    <row r="59" spans="1:13">
      <c r="A59" s="99"/>
      <c r="B59" s="100" t="s">
        <v>123</v>
      </c>
      <c r="C59" s="112"/>
      <c r="D59" s="99"/>
      <c r="E59" s="99"/>
      <c r="F59" s="99"/>
      <c r="G59" s="99"/>
      <c r="H59" s="99"/>
      <c r="I59" s="99"/>
      <c r="J59" s="99"/>
      <c r="K59" s="106" t="s">
        <v>4</v>
      </c>
      <c r="L59" s="99"/>
      <c r="M59" s="99"/>
    </row>
    <row r="60" spans="1:13">
      <c r="A60" s="99"/>
      <c r="B60" s="106" t="s">
        <v>124</v>
      </c>
      <c r="C60" s="128" t="s">
        <v>1839</v>
      </c>
      <c r="D60" s="99"/>
      <c r="E60" s="99"/>
      <c r="F60" s="99"/>
      <c r="G60" s="99"/>
      <c r="H60" s="99"/>
      <c r="I60" s="99"/>
      <c r="J60" s="99"/>
      <c r="K60" s="91" t="s">
        <v>125</v>
      </c>
      <c r="L60" s="99"/>
      <c r="M60" s="99"/>
    </row>
    <row r="61" spans="1:13">
      <c r="A61" s="99"/>
      <c r="B61" s="99"/>
      <c r="C61" s="99"/>
      <c r="D61" s="99"/>
      <c r="E61" s="99"/>
      <c r="F61" s="99"/>
      <c r="G61" s="99"/>
      <c r="H61" s="99"/>
      <c r="I61" s="99"/>
      <c r="J61" s="99"/>
      <c r="K61" s="106" t="s">
        <v>7</v>
      </c>
      <c r="L61" s="99"/>
      <c r="M61" s="99"/>
    </row>
    <row r="62" spans="1:13">
      <c r="A62" s="98"/>
      <c r="B62" s="98"/>
      <c r="C62" s="98"/>
      <c r="D62" s="98"/>
      <c r="E62" s="98"/>
      <c r="F62" s="98"/>
      <c r="G62" s="98"/>
      <c r="H62" s="98"/>
      <c r="I62" s="98"/>
      <c r="J62" s="98"/>
      <c r="K62" s="98"/>
      <c r="L62" s="98"/>
      <c r="M62" s="98"/>
    </row>
    <row r="63" spans="1:13" s="144" customFormat="1">
      <c r="A63" s="98"/>
      <c r="B63" s="98"/>
      <c r="C63" s="98"/>
      <c r="D63" s="98"/>
      <c r="E63" s="98"/>
      <c r="F63" s="98"/>
      <c r="G63" s="98"/>
      <c r="H63" s="98"/>
      <c r="I63" s="98"/>
      <c r="J63" s="98"/>
      <c r="K63" s="98"/>
      <c r="L63" s="98"/>
      <c r="M63" s="98"/>
    </row>
    <row r="64" spans="1:13" s="144" customFormat="1">
      <c r="A64" s="98"/>
      <c r="B64" s="98"/>
      <c r="C64" s="98"/>
      <c r="D64" s="98"/>
      <c r="E64" s="98"/>
      <c r="F64" s="98"/>
      <c r="G64" s="98"/>
      <c r="H64" s="98"/>
      <c r="I64" s="98"/>
      <c r="J64" s="98"/>
      <c r="K64" s="98"/>
      <c r="L64" s="98"/>
      <c r="M64" s="98"/>
    </row>
    <row r="65" spans="1:13" s="144" customFormat="1">
      <c r="A65" s="98"/>
      <c r="B65" s="98"/>
      <c r="C65" s="98"/>
      <c r="D65" s="98"/>
      <c r="E65" s="98"/>
      <c r="F65" s="98"/>
      <c r="G65" s="98"/>
      <c r="H65" s="98"/>
      <c r="I65" s="98"/>
      <c r="J65" s="98"/>
      <c r="K65" s="98"/>
      <c r="L65" s="98"/>
      <c r="M65" s="98"/>
    </row>
    <row r="66" spans="1:13" s="144" customFormat="1">
      <c r="A66" s="98"/>
      <c r="B66" s="98"/>
      <c r="C66" s="98"/>
      <c r="D66" s="98"/>
      <c r="E66" s="98"/>
      <c r="F66" s="98"/>
      <c r="G66" s="98"/>
      <c r="H66" s="98"/>
      <c r="I66" s="98"/>
      <c r="J66" s="98"/>
      <c r="K66" s="98"/>
      <c r="L66" s="98"/>
      <c r="M66" s="98"/>
    </row>
    <row r="67" spans="1:13" s="144" customFormat="1">
      <c r="A67" s="98"/>
      <c r="B67" s="98"/>
      <c r="C67" s="98"/>
      <c r="D67" s="98"/>
      <c r="E67" s="98"/>
      <c r="F67" s="98"/>
      <c r="G67" s="98"/>
      <c r="H67" s="98"/>
      <c r="I67" s="98"/>
      <c r="J67" s="98"/>
      <c r="K67" s="98"/>
      <c r="L67" s="98"/>
      <c r="M67" s="98"/>
    </row>
    <row r="68" spans="1:13" s="144" customFormat="1">
      <c r="A68" s="98"/>
      <c r="B68" s="98"/>
      <c r="C68" s="98"/>
      <c r="D68" s="98"/>
      <c r="E68" s="98"/>
      <c r="F68" s="98"/>
      <c r="G68" s="98"/>
      <c r="H68" s="98"/>
      <c r="I68" s="98"/>
      <c r="J68" s="98"/>
      <c r="K68" s="98"/>
      <c r="L68" s="98"/>
      <c r="M68" s="98"/>
    </row>
    <row r="69" spans="1:13">
      <c r="A69" s="98"/>
      <c r="B69" s="98"/>
      <c r="C69" s="98"/>
      <c r="D69" s="98"/>
      <c r="E69" s="98"/>
      <c r="F69" s="98"/>
      <c r="G69" s="98"/>
      <c r="H69" s="98"/>
      <c r="I69" s="98"/>
      <c r="J69" s="98"/>
      <c r="K69" s="98"/>
      <c r="L69" s="98"/>
      <c r="M69" s="98"/>
    </row>
    <row r="70" spans="1:13">
      <c r="A70" s="1705" t="s">
        <v>126</v>
      </c>
      <c r="B70" s="1705"/>
      <c r="C70" s="1705"/>
      <c r="D70" s="1705"/>
      <c r="E70" s="1705"/>
      <c r="F70" s="1705"/>
      <c r="G70" s="1705"/>
      <c r="H70" s="1705"/>
      <c r="I70" s="1705"/>
      <c r="J70" s="1705"/>
      <c r="K70" s="1705"/>
      <c r="L70" s="1705"/>
      <c r="M70" s="1705"/>
    </row>
    <row r="71" spans="1:13">
      <c r="A71" s="1730" t="s">
        <v>69</v>
      </c>
      <c r="B71" s="1730"/>
      <c r="C71" s="1730"/>
      <c r="D71" s="1730"/>
      <c r="E71" s="1730"/>
      <c r="F71" s="1730"/>
      <c r="G71" s="1730"/>
      <c r="H71" s="1730"/>
      <c r="I71" s="1730"/>
      <c r="J71" s="1730"/>
      <c r="K71" s="1730"/>
      <c r="L71" s="1730"/>
      <c r="M71" s="1730"/>
    </row>
    <row r="72" spans="1:13">
      <c r="A72" s="1761" t="s">
        <v>127</v>
      </c>
      <c r="B72" s="1761"/>
      <c r="C72" s="1761"/>
      <c r="D72" s="1761"/>
      <c r="E72" s="1761"/>
      <c r="F72" s="1761"/>
      <c r="G72" s="1761"/>
      <c r="H72" s="1761"/>
      <c r="I72" s="1761"/>
      <c r="J72" s="1761"/>
      <c r="K72" s="1761"/>
      <c r="L72" s="1761"/>
      <c r="M72" s="1761"/>
    </row>
    <row r="73" spans="1:13">
      <c r="A73" s="1740" t="s">
        <v>388</v>
      </c>
      <c r="B73" s="1740"/>
      <c r="C73" s="1740"/>
      <c r="D73" s="1740"/>
      <c r="E73" s="1740"/>
      <c r="F73" s="1740"/>
      <c r="G73" s="1740"/>
      <c r="H73" s="1740"/>
      <c r="I73" s="1740"/>
      <c r="J73" s="1740"/>
      <c r="K73" s="1740"/>
      <c r="L73" s="1740"/>
      <c r="M73" s="1740"/>
    </row>
    <row r="74" spans="1:13">
      <c r="A74" s="1762" t="s">
        <v>128</v>
      </c>
      <c r="B74" s="1762"/>
      <c r="C74" s="1762"/>
      <c r="D74" s="1763"/>
      <c r="E74" s="1764" t="s">
        <v>129</v>
      </c>
      <c r="F74" s="1765"/>
      <c r="G74" s="1764" t="s">
        <v>130</v>
      </c>
      <c r="H74" s="1765"/>
      <c r="I74" s="1766" t="s">
        <v>131</v>
      </c>
      <c r="J74" s="1767"/>
      <c r="K74" s="1768" t="s">
        <v>132</v>
      </c>
      <c r="L74" s="1769"/>
      <c r="M74" s="1769"/>
    </row>
    <row r="75" spans="1:13">
      <c r="A75" s="1749" t="s">
        <v>133</v>
      </c>
      <c r="B75" s="1749"/>
      <c r="C75" s="1749"/>
      <c r="D75" s="1749"/>
      <c r="E75" s="1770" t="s">
        <v>134</v>
      </c>
      <c r="F75" s="1771"/>
      <c r="G75" s="1770" t="s">
        <v>135</v>
      </c>
      <c r="H75" s="1771"/>
      <c r="I75" s="1770" t="s">
        <v>136</v>
      </c>
      <c r="J75" s="1751"/>
      <c r="K75" s="1772" t="s">
        <v>137</v>
      </c>
      <c r="L75" s="1773"/>
      <c r="M75" s="1773"/>
    </row>
    <row r="76" spans="1:13">
      <c r="A76" s="113" t="s">
        <v>82</v>
      </c>
      <c r="B76" s="1774" t="s">
        <v>138</v>
      </c>
      <c r="C76" s="1774"/>
      <c r="D76" s="1774"/>
      <c r="E76" s="1775" t="s">
        <v>138</v>
      </c>
      <c r="F76" s="1776"/>
      <c r="G76" s="1775" t="s">
        <v>138</v>
      </c>
      <c r="H76" s="1776"/>
      <c r="I76" s="1775" t="s">
        <v>138</v>
      </c>
      <c r="J76" s="1776"/>
      <c r="K76" s="1777" t="s">
        <v>138</v>
      </c>
      <c r="L76" s="1777"/>
      <c r="M76" s="1777"/>
    </row>
    <row r="77" spans="1:13">
      <c r="A77" s="113" t="s">
        <v>84</v>
      </c>
      <c r="B77" s="1778"/>
      <c r="C77" s="1778"/>
      <c r="D77" s="1778"/>
      <c r="E77" s="1779"/>
      <c r="F77" s="1780"/>
      <c r="G77" s="1779"/>
      <c r="H77" s="1780"/>
      <c r="I77" s="1778"/>
      <c r="J77" s="1780"/>
      <c r="K77" s="1752"/>
      <c r="L77" s="1752"/>
      <c r="M77" s="1752"/>
    </row>
    <row r="78" spans="1:13">
      <c r="A78" s="113" t="s">
        <v>85</v>
      </c>
      <c r="B78" s="1778"/>
      <c r="C78" s="1778"/>
      <c r="D78" s="1778"/>
      <c r="E78" s="1779"/>
      <c r="F78" s="1780"/>
      <c r="G78" s="1779"/>
      <c r="H78" s="1780"/>
      <c r="I78" s="1778"/>
      <c r="J78" s="1780"/>
      <c r="K78" s="1752"/>
      <c r="L78" s="1752"/>
      <c r="M78" s="1752"/>
    </row>
    <row r="79" spans="1:13">
      <c r="A79" s="95" t="s">
        <v>86</v>
      </c>
      <c r="B79" s="1752"/>
      <c r="C79" s="1752"/>
      <c r="D79" s="1752"/>
      <c r="E79" s="1754"/>
      <c r="F79" s="1783"/>
      <c r="G79" s="1754"/>
      <c r="H79" s="1783"/>
      <c r="I79" s="1752"/>
      <c r="J79" s="1783"/>
      <c r="K79" s="1752"/>
      <c r="L79" s="1752"/>
      <c r="M79" s="1752"/>
    </row>
    <row r="80" spans="1:13">
      <c r="A80" s="98"/>
      <c r="B80" s="98"/>
      <c r="C80" s="98"/>
      <c r="D80" s="98"/>
      <c r="E80" s="98"/>
      <c r="F80" s="98"/>
      <c r="G80" s="98"/>
      <c r="H80" s="98"/>
      <c r="I80" s="98"/>
      <c r="J80" s="98"/>
      <c r="K80" s="98"/>
      <c r="L80" s="98"/>
      <c r="M80" s="98"/>
    </row>
    <row r="81" spans="1:13">
      <c r="A81" s="98"/>
      <c r="B81" s="98"/>
      <c r="C81" s="98"/>
      <c r="D81" s="98"/>
      <c r="E81" s="98"/>
      <c r="F81" s="98"/>
      <c r="G81" s="98"/>
      <c r="H81" s="98"/>
      <c r="I81" s="98"/>
      <c r="J81" s="98"/>
      <c r="K81" s="98"/>
      <c r="L81" s="98"/>
      <c r="M81" s="98"/>
    </row>
    <row r="82" spans="1:13">
      <c r="A82" s="1784" t="s">
        <v>389</v>
      </c>
      <c r="B82" s="1784"/>
      <c r="C82" s="1784"/>
      <c r="D82" s="1784"/>
      <c r="E82" s="1784"/>
      <c r="F82" s="1784"/>
      <c r="G82" s="1784"/>
      <c r="H82" s="1784"/>
      <c r="I82" s="1784"/>
      <c r="J82" s="1784"/>
      <c r="K82" s="1784"/>
      <c r="L82" s="1784"/>
      <c r="M82" s="1784"/>
    </row>
    <row r="83" spans="1:13">
      <c r="A83" s="98"/>
      <c r="B83" s="98"/>
      <c r="C83" s="98"/>
      <c r="D83" s="98"/>
      <c r="E83" s="98"/>
      <c r="F83" s="98"/>
      <c r="G83" s="98"/>
      <c r="H83" s="98"/>
      <c r="I83" s="98"/>
      <c r="J83" s="98"/>
      <c r="K83" s="98"/>
      <c r="L83" s="98"/>
      <c r="M83" s="98"/>
    </row>
    <row r="84" spans="1:13">
      <c r="A84" s="114"/>
      <c r="B84" s="115" t="s">
        <v>95</v>
      </c>
      <c r="C84" s="116"/>
      <c r="D84" s="114"/>
      <c r="E84" s="115" t="s">
        <v>76</v>
      </c>
      <c r="F84" s="116"/>
      <c r="G84" s="114"/>
      <c r="H84" s="114" t="s">
        <v>139</v>
      </c>
      <c r="I84" s="116"/>
      <c r="J84" s="114"/>
      <c r="K84" s="115" t="s">
        <v>140</v>
      </c>
      <c r="L84" s="116"/>
      <c r="M84" s="114"/>
    </row>
    <row r="85" spans="1:13">
      <c r="A85" s="95"/>
      <c r="B85" s="117" t="s">
        <v>41</v>
      </c>
      <c r="C85" s="95"/>
      <c r="D85" s="95"/>
      <c r="E85" s="118" t="s">
        <v>42</v>
      </c>
      <c r="F85" s="95"/>
      <c r="G85" s="95"/>
      <c r="H85" s="118" t="s">
        <v>141</v>
      </c>
      <c r="I85" s="95"/>
      <c r="J85" s="95"/>
      <c r="K85" s="117" t="s">
        <v>3</v>
      </c>
      <c r="L85" s="95"/>
      <c r="M85" s="95"/>
    </row>
    <row r="86" spans="1:13">
      <c r="A86" s="113"/>
      <c r="B86" s="119" t="s">
        <v>102</v>
      </c>
      <c r="C86" s="1781"/>
      <c r="D86" s="1781"/>
      <c r="E86" s="119" t="s">
        <v>102</v>
      </c>
      <c r="F86" s="1781"/>
      <c r="G86" s="1781"/>
      <c r="H86" s="119" t="s">
        <v>102</v>
      </c>
      <c r="I86" s="1782"/>
      <c r="J86" s="1782"/>
      <c r="K86" s="119" t="s">
        <v>102</v>
      </c>
      <c r="L86" s="1782"/>
      <c r="M86" s="1782"/>
    </row>
    <row r="87" spans="1:13">
      <c r="A87" s="113"/>
      <c r="B87" s="119" t="s">
        <v>102</v>
      </c>
      <c r="C87" s="1781"/>
      <c r="D87" s="1781"/>
      <c r="E87" s="119" t="s">
        <v>102</v>
      </c>
      <c r="F87" s="1781"/>
      <c r="G87" s="1781"/>
      <c r="H87" s="119" t="s">
        <v>102</v>
      </c>
      <c r="I87" s="1782"/>
      <c r="J87" s="1782"/>
      <c r="K87" s="119" t="s">
        <v>102</v>
      </c>
      <c r="L87" s="1782"/>
      <c r="M87" s="1782"/>
    </row>
    <row r="88" spans="1:13">
      <c r="A88" s="113"/>
      <c r="B88" s="119" t="s">
        <v>102</v>
      </c>
      <c r="C88" s="1781"/>
      <c r="D88" s="1781"/>
      <c r="E88" s="119" t="s">
        <v>102</v>
      </c>
      <c r="F88" s="1781"/>
      <c r="G88" s="1781"/>
      <c r="H88" s="119" t="s">
        <v>102</v>
      </c>
      <c r="I88" s="1782"/>
      <c r="J88" s="1782"/>
      <c r="K88" s="119" t="s">
        <v>102</v>
      </c>
      <c r="L88" s="1782"/>
      <c r="M88" s="1782"/>
    </row>
    <row r="89" spans="1:13">
      <c r="A89" s="98"/>
      <c r="B89" s="98"/>
      <c r="C89" s="98"/>
      <c r="D89" s="98"/>
      <c r="E89" s="98"/>
      <c r="F89" s="98"/>
      <c r="G89" s="98"/>
      <c r="H89" s="98"/>
      <c r="I89" s="98"/>
      <c r="J89" s="98"/>
      <c r="K89" s="98"/>
      <c r="L89" s="98"/>
      <c r="M89" s="98"/>
    </row>
    <row r="90" spans="1:13">
      <c r="A90" s="98"/>
      <c r="B90" s="98"/>
      <c r="C90" s="98"/>
      <c r="D90" s="98"/>
      <c r="E90" s="98"/>
      <c r="F90" s="98"/>
      <c r="G90" s="98"/>
      <c r="H90" s="98"/>
      <c r="I90" s="98"/>
      <c r="J90" s="98"/>
      <c r="K90" s="98"/>
      <c r="L90" s="98"/>
      <c r="M90" s="98"/>
    </row>
    <row r="91" spans="1:13">
      <c r="A91" s="1784" t="s">
        <v>390</v>
      </c>
      <c r="B91" s="1784"/>
      <c r="C91" s="1784"/>
      <c r="D91" s="1784"/>
      <c r="E91" s="1784"/>
      <c r="F91" s="1784"/>
      <c r="G91" s="1784"/>
      <c r="H91" s="1784"/>
      <c r="I91" s="1784"/>
      <c r="J91" s="1784"/>
      <c r="K91" s="1784"/>
      <c r="L91" s="1784"/>
      <c r="M91" s="1784"/>
    </row>
    <row r="92" spans="1:13">
      <c r="A92" s="98"/>
      <c r="B92" s="98"/>
      <c r="C92" s="98"/>
      <c r="D92" s="98"/>
      <c r="E92" s="98"/>
      <c r="F92" s="98"/>
      <c r="G92" s="98"/>
      <c r="H92" s="98"/>
      <c r="I92" s="98"/>
      <c r="J92" s="98"/>
      <c r="K92" s="98"/>
      <c r="L92" s="98"/>
      <c r="M92" s="98"/>
    </row>
    <row r="93" spans="1:13" ht="24">
      <c r="A93" s="1785" t="s">
        <v>142</v>
      </c>
      <c r="B93" s="1785"/>
      <c r="C93" s="1786"/>
      <c r="D93" s="120" t="s">
        <v>143</v>
      </c>
      <c r="E93" s="1787" t="s">
        <v>144</v>
      </c>
      <c r="F93" s="1763"/>
      <c r="G93" s="1787" t="s">
        <v>145</v>
      </c>
      <c r="H93" s="1763"/>
      <c r="I93" s="121" t="s">
        <v>146</v>
      </c>
      <c r="J93" s="1787" t="s">
        <v>147</v>
      </c>
      <c r="K93" s="1763"/>
      <c r="L93" s="1788" t="s">
        <v>148</v>
      </c>
      <c r="M93" s="1762"/>
    </row>
    <row r="94" spans="1:13" ht="24">
      <c r="A94" s="1773" t="s">
        <v>149</v>
      </c>
      <c r="B94" s="1773"/>
      <c r="C94" s="1789"/>
      <c r="D94" s="122" t="s">
        <v>10</v>
      </c>
      <c r="E94" s="1770" t="s">
        <v>150</v>
      </c>
      <c r="F94" s="1751"/>
      <c r="G94" s="1770" t="s">
        <v>151</v>
      </c>
      <c r="H94" s="1751"/>
      <c r="I94" s="123" t="s">
        <v>152</v>
      </c>
      <c r="J94" s="1770" t="s">
        <v>153</v>
      </c>
      <c r="K94" s="1751"/>
      <c r="L94" s="1770" t="s">
        <v>154</v>
      </c>
      <c r="M94" s="1790"/>
    </row>
    <row r="95" spans="1:13" ht="21" customHeight="1">
      <c r="A95" s="1791" t="s">
        <v>155</v>
      </c>
      <c r="B95" s="1791"/>
      <c r="C95" s="127">
        <v>2020</v>
      </c>
      <c r="D95" s="535">
        <v>71500</v>
      </c>
      <c r="E95" s="1792">
        <v>0</v>
      </c>
      <c r="F95" s="1792"/>
      <c r="G95" s="1792">
        <v>0</v>
      </c>
      <c r="H95" s="1792"/>
      <c r="I95" s="736">
        <v>0</v>
      </c>
      <c r="J95" s="1792">
        <v>0</v>
      </c>
      <c r="K95" s="1792"/>
      <c r="L95" s="1793" t="s">
        <v>1832</v>
      </c>
      <c r="M95" s="1794"/>
    </row>
    <row r="96" spans="1:13" ht="21" customHeight="1">
      <c r="A96" s="1791" t="s">
        <v>156</v>
      </c>
      <c r="B96" s="1791"/>
      <c r="C96" s="127">
        <v>2020</v>
      </c>
      <c r="D96" s="535">
        <v>71500</v>
      </c>
      <c r="E96" s="1792">
        <v>0</v>
      </c>
      <c r="F96" s="1792"/>
      <c r="G96" s="1792">
        <v>0</v>
      </c>
      <c r="H96" s="1792"/>
      <c r="I96" s="736">
        <v>0</v>
      </c>
      <c r="J96" s="1792">
        <v>0</v>
      </c>
      <c r="K96" s="1792"/>
      <c r="L96" s="1793" t="s">
        <v>1840</v>
      </c>
      <c r="M96" s="1794"/>
    </row>
    <row r="97" spans="1:13" ht="21" customHeight="1">
      <c r="A97" s="1791" t="s">
        <v>157</v>
      </c>
      <c r="B97" s="1791"/>
      <c r="C97" s="127">
        <v>2020</v>
      </c>
      <c r="D97" s="535">
        <v>71500</v>
      </c>
      <c r="E97" s="1792">
        <v>0</v>
      </c>
      <c r="F97" s="1792"/>
      <c r="G97" s="1792">
        <v>0</v>
      </c>
      <c r="H97" s="1792"/>
      <c r="I97" s="736">
        <v>0</v>
      </c>
      <c r="J97" s="1792">
        <v>0</v>
      </c>
      <c r="K97" s="1792"/>
      <c r="L97" s="1793" t="s">
        <v>1841</v>
      </c>
      <c r="M97" s="1794"/>
    </row>
    <row r="98" spans="1:13" ht="21" customHeight="1">
      <c r="A98" s="1791" t="s">
        <v>158</v>
      </c>
      <c r="B98" s="1791"/>
      <c r="C98" s="127">
        <v>2020</v>
      </c>
      <c r="D98" s="535">
        <v>71500</v>
      </c>
      <c r="E98" s="1792">
        <v>0</v>
      </c>
      <c r="F98" s="1792"/>
      <c r="G98" s="1792">
        <v>0</v>
      </c>
      <c r="H98" s="1792"/>
      <c r="I98" s="736">
        <v>0</v>
      </c>
      <c r="J98" s="1792">
        <v>0</v>
      </c>
      <c r="K98" s="1792"/>
      <c r="L98" s="1793" t="s">
        <v>1842</v>
      </c>
      <c r="M98" s="1794"/>
    </row>
    <row r="99" spans="1:13" ht="21" customHeight="1">
      <c r="A99" s="1791" t="s">
        <v>159</v>
      </c>
      <c r="B99" s="1791"/>
      <c r="C99" s="127">
        <v>2020</v>
      </c>
      <c r="D99" s="535">
        <v>71500</v>
      </c>
      <c r="E99" s="1792">
        <v>0</v>
      </c>
      <c r="F99" s="1792"/>
      <c r="G99" s="1792">
        <v>0</v>
      </c>
      <c r="H99" s="1792"/>
      <c r="I99" s="736">
        <v>0</v>
      </c>
      <c r="J99" s="1792">
        <v>0</v>
      </c>
      <c r="K99" s="1792"/>
      <c r="L99" s="1793" t="s">
        <v>1843</v>
      </c>
      <c r="M99" s="1794"/>
    </row>
    <row r="100" spans="1:13" ht="21" customHeight="1">
      <c r="A100" s="1791" t="s">
        <v>160</v>
      </c>
      <c r="B100" s="1791"/>
      <c r="C100" s="127">
        <v>2020</v>
      </c>
      <c r="D100" s="535">
        <v>71500</v>
      </c>
      <c r="E100" s="1792">
        <v>0</v>
      </c>
      <c r="F100" s="1792"/>
      <c r="G100" s="1792">
        <v>0</v>
      </c>
      <c r="H100" s="1792"/>
      <c r="I100" s="736">
        <v>0</v>
      </c>
      <c r="J100" s="1792">
        <v>0</v>
      </c>
      <c r="K100" s="1792"/>
      <c r="L100" s="1793" t="s">
        <v>1844</v>
      </c>
      <c r="M100" s="1794"/>
    </row>
    <row r="101" spans="1:13" ht="21" customHeight="1">
      <c r="A101" s="1791" t="s">
        <v>161</v>
      </c>
      <c r="B101" s="1791"/>
      <c r="C101" s="127">
        <v>2020</v>
      </c>
      <c r="D101" s="535">
        <v>71500</v>
      </c>
      <c r="E101" s="1792">
        <v>0</v>
      </c>
      <c r="F101" s="1792"/>
      <c r="G101" s="1792">
        <v>0</v>
      </c>
      <c r="H101" s="1792"/>
      <c r="I101" s="736">
        <v>0</v>
      </c>
      <c r="J101" s="1792">
        <v>0</v>
      </c>
      <c r="K101" s="1792"/>
      <c r="L101" s="1793" t="s">
        <v>1845</v>
      </c>
      <c r="M101" s="1794"/>
    </row>
    <row r="102" spans="1:13" ht="21" customHeight="1">
      <c r="A102" s="1791" t="s">
        <v>162</v>
      </c>
      <c r="B102" s="1791"/>
      <c r="C102" s="127">
        <v>2020</v>
      </c>
      <c r="D102" s="535">
        <v>71500</v>
      </c>
      <c r="E102" s="1792">
        <v>0</v>
      </c>
      <c r="F102" s="1792"/>
      <c r="G102" s="1792">
        <v>0</v>
      </c>
      <c r="H102" s="1792"/>
      <c r="I102" s="736">
        <v>0</v>
      </c>
      <c r="J102" s="1792">
        <v>0</v>
      </c>
      <c r="K102" s="1792"/>
      <c r="L102" s="1793" t="s">
        <v>1846</v>
      </c>
      <c r="M102" s="1794"/>
    </row>
    <row r="103" spans="1:13" ht="21" customHeight="1">
      <c r="A103" s="1791" t="s">
        <v>163</v>
      </c>
      <c r="B103" s="1791"/>
      <c r="C103" s="127">
        <v>2020</v>
      </c>
      <c r="D103" s="535">
        <v>71500</v>
      </c>
      <c r="E103" s="1792">
        <v>0</v>
      </c>
      <c r="F103" s="1792"/>
      <c r="G103" s="1792">
        <v>0</v>
      </c>
      <c r="H103" s="1792"/>
      <c r="I103" s="736">
        <v>0</v>
      </c>
      <c r="J103" s="1792">
        <v>0</v>
      </c>
      <c r="K103" s="1792"/>
      <c r="L103" s="1793" t="s">
        <v>1235</v>
      </c>
      <c r="M103" s="1794"/>
    </row>
    <row r="104" spans="1:13" ht="21" customHeight="1">
      <c r="A104" s="1791" t="s">
        <v>164</v>
      </c>
      <c r="B104" s="1791"/>
      <c r="C104" s="127">
        <v>2021</v>
      </c>
      <c r="D104" s="535">
        <v>71500</v>
      </c>
      <c r="E104" s="1792">
        <v>0</v>
      </c>
      <c r="F104" s="1792"/>
      <c r="G104" s="1792">
        <v>0</v>
      </c>
      <c r="H104" s="1792"/>
      <c r="I104" s="736">
        <v>0</v>
      </c>
      <c r="J104" s="1792">
        <v>0</v>
      </c>
      <c r="K104" s="1792"/>
      <c r="L104" s="1793" t="s">
        <v>1847</v>
      </c>
      <c r="M104" s="1794"/>
    </row>
    <row r="105" spans="1:13" ht="21" customHeight="1">
      <c r="A105" s="1791" t="s">
        <v>165</v>
      </c>
      <c r="B105" s="1791"/>
      <c r="C105" s="127">
        <v>2021</v>
      </c>
      <c r="D105" s="535">
        <v>71500</v>
      </c>
      <c r="E105" s="1792">
        <v>0</v>
      </c>
      <c r="F105" s="1792"/>
      <c r="G105" s="1792">
        <v>0</v>
      </c>
      <c r="H105" s="1792"/>
      <c r="I105" s="736">
        <v>0</v>
      </c>
      <c r="J105" s="1792">
        <v>0</v>
      </c>
      <c r="K105" s="1792"/>
      <c r="L105" s="1793" t="s">
        <v>1848</v>
      </c>
      <c r="M105" s="1794"/>
    </row>
    <row r="106" spans="1:13" ht="21" customHeight="1">
      <c r="A106" s="1791" t="s">
        <v>166</v>
      </c>
      <c r="B106" s="1791"/>
      <c r="C106" s="127">
        <v>2021</v>
      </c>
      <c r="D106" s="535">
        <v>71500</v>
      </c>
      <c r="E106" s="1792">
        <v>0</v>
      </c>
      <c r="F106" s="1792"/>
      <c r="G106" s="1792">
        <v>0</v>
      </c>
      <c r="H106" s="1792"/>
      <c r="I106" s="736">
        <v>0</v>
      </c>
      <c r="J106" s="1792">
        <v>0</v>
      </c>
      <c r="K106" s="1792"/>
      <c r="L106" s="1793" t="s">
        <v>1849</v>
      </c>
      <c r="M106" s="1794"/>
    </row>
    <row r="107" spans="1:13">
      <c r="A107" s="98"/>
      <c r="B107" s="98"/>
      <c r="C107" s="98"/>
      <c r="D107" s="98"/>
      <c r="E107" s="98"/>
      <c r="F107" s="98"/>
      <c r="G107" s="98"/>
      <c r="H107" s="98"/>
      <c r="I107" s="98"/>
      <c r="J107" s="98"/>
      <c r="K107" s="98"/>
      <c r="L107" s="98"/>
      <c r="M107" s="98"/>
    </row>
    <row r="108" spans="1:13">
      <c r="A108" s="98"/>
      <c r="B108" s="98"/>
      <c r="C108" s="98"/>
      <c r="D108" s="98"/>
      <c r="E108" s="98"/>
      <c r="F108" s="98"/>
      <c r="G108" s="98"/>
      <c r="H108" s="98"/>
      <c r="I108" s="98"/>
      <c r="J108" s="98"/>
      <c r="K108" s="98"/>
      <c r="L108" s="98"/>
      <c r="M108" s="98"/>
    </row>
    <row r="109" spans="1:13">
      <c r="A109" s="98"/>
      <c r="B109" s="100" t="s">
        <v>123</v>
      </c>
      <c r="C109" s="112"/>
      <c r="D109" s="98"/>
      <c r="E109" s="98"/>
      <c r="F109" s="98"/>
      <c r="G109" s="98"/>
      <c r="H109" s="98"/>
      <c r="I109" s="98"/>
      <c r="J109" s="1708" t="s">
        <v>167</v>
      </c>
      <c r="K109" s="1708"/>
      <c r="L109" s="98"/>
      <c r="M109" s="98"/>
    </row>
    <row r="110" spans="1:13">
      <c r="A110" s="98"/>
      <c r="B110" s="106" t="s">
        <v>124</v>
      </c>
      <c r="C110" s="98" t="str">
        <f>C60</f>
        <v>01.10.2021</v>
      </c>
      <c r="D110" s="98"/>
      <c r="E110" s="98"/>
      <c r="F110" s="98"/>
      <c r="G110" s="98"/>
      <c r="H110" s="98"/>
      <c r="I110" s="98"/>
      <c r="J110" s="1708" t="s">
        <v>168</v>
      </c>
      <c r="K110" s="1708"/>
      <c r="L110" s="98"/>
      <c r="M110" s="98"/>
    </row>
    <row r="111" spans="1:13">
      <c r="A111" s="19"/>
      <c r="B111" s="19"/>
      <c r="C111" s="19"/>
      <c r="D111" s="19"/>
      <c r="E111" s="19"/>
      <c r="F111" s="19"/>
      <c r="G111" s="19"/>
      <c r="H111" s="19"/>
      <c r="I111" s="19"/>
      <c r="J111" s="1795"/>
      <c r="K111" s="1795"/>
      <c r="L111" s="19"/>
      <c r="M111" s="19"/>
    </row>
  </sheetData>
  <sheetProtection password="A581" sheet="1" objects="1" scenarios="1" selectLockedCells="1"/>
  <mergeCells count="231">
    <mergeCell ref="J110:K110"/>
    <mergeCell ref="J111:K111"/>
    <mergeCell ref="D15:E15"/>
    <mergeCell ref="B10:D10"/>
    <mergeCell ref="C29:H29"/>
    <mergeCell ref="I29:J29"/>
    <mergeCell ref="K29:L29"/>
    <mergeCell ref="A106:B106"/>
    <mergeCell ref="E106:F106"/>
    <mergeCell ref="G106:H106"/>
    <mergeCell ref="J106:K106"/>
    <mergeCell ref="L106:M106"/>
    <mergeCell ref="J109:K109"/>
    <mergeCell ref="A104:B104"/>
    <mergeCell ref="E104:F104"/>
    <mergeCell ref="G104:H104"/>
    <mergeCell ref="J104:K104"/>
    <mergeCell ref="L104:M104"/>
    <mergeCell ref="A105:B105"/>
    <mergeCell ref="E105:F105"/>
    <mergeCell ref="G105:H105"/>
    <mergeCell ref="J105:K105"/>
    <mergeCell ref="L105:M105"/>
    <mergeCell ref="A102:B102"/>
    <mergeCell ref="E102:F102"/>
    <mergeCell ref="G102:H102"/>
    <mergeCell ref="J102:K102"/>
    <mergeCell ref="L102:M102"/>
    <mergeCell ref="A103:B103"/>
    <mergeCell ref="E103:F103"/>
    <mergeCell ref="G103:H103"/>
    <mergeCell ref="J103:K103"/>
    <mergeCell ref="L103:M103"/>
    <mergeCell ref="A100:B100"/>
    <mergeCell ref="E100:F100"/>
    <mergeCell ref="G100:H100"/>
    <mergeCell ref="J100:K100"/>
    <mergeCell ref="L100:M100"/>
    <mergeCell ref="A101:B101"/>
    <mergeCell ref="E101:F101"/>
    <mergeCell ref="G101:H101"/>
    <mergeCell ref="J101:K101"/>
    <mergeCell ref="L101:M101"/>
    <mergeCell ref="A98:B98"/>
    <mergeCell ref="E98:F98"/>
    <mergeCell ref="G98:H98"/>
    <mergeCell ref="J98:K98"/>
    <mergeCell ref="L98:M98"/>
    <mergeCell ref="A99:B99"/>
    <mergeCell ref="E99:F99"/>
    <mergeCell ref="G99:H99"/>
    <mergeCell ref="J99:K99"/>
    <mergeCell ref="L99:M99"/>
    <mergeCell ref="A96:B96"/>
    <mergeCell ref="E96:F96"/>
    <mergeCell ref="G96:H96"/>
    <mergeCell ref="J96:K96"/>
    <mergeCell ref="L96:M96"/>
    <mergeCell ref="A97:B97"/>
    <mergeCell ref="E97:F97"/>
    <mergeCell ref="G97:H97"/>
    <mergeCell ref="J97:K97"/>
    <mergeCell ref="L97:M97"/>
    <mergeCell ref="A94:C94"/>
    <mergeCell ref="E94:F94"/>
    <mergeCell ref="G94:H94"/>
    <mergeCell ref="J94:K94"/>
    <mergeCell ref="L94:M94"/>
    <mergeCell ref="A95:B95"/>
    <mergeCell ref="E95:F95"/>
    <mergeCell ref="G95:H95"/>
    <mergeCell ref="J95:K95"/>
    <mergeCell ref="L95:M95"/>
    <mergeCell ref="C88:D88"/>
    <mergeCell ref="F88:G88"/>
    <mergeCell ref="I88:J88"/>
    <mergeCell ref="L88:M88"/>
    <mergeCell ref="A91:M91"/>
    <mergeCell ref="A93:C93"/>
    <mergeCell ref="E93:F93"/>
    <mergeCell ref="G93:H93"/>
    <mergeCell ref="J93:K93"/>
    <mergeCell ref="L93:M93"/>
    <mergeCell ref="C86:D86"/>
    <mergeCell ref="F86:G86"/>
    <mergeCell ref="I86:J86"/>
    <mergeCell ref="L86:M86"/>
    <mergeCell ref="C87:D87"/>
    <mergeCell ref="F87:G87"/>
    <mergeCell ref="I87:J87"/>
    <mergeCell ref="L87:M87"/>
    <mergeCell ref="B79:D79"/>
    <mergeCell ref="E79:F79"/>
    <mergeCell ref="G79:H79"/>
    <mergeCell ref="I79:J79"/>
    <mergeCell ref="K79:M79"/>
    <mergeCell ref="A82:M82"/>
    <mergeCell ref="B77:D77"/>
    <mergeCell ref="E77:F77"/>
    <mergeCell ref="G77:H77"/>
    <mergeCell ref="I77:J77"/>
    <mergeCell ref="K77:M77"/>
    <mergeCell ref="B78:D78"/>
    <mergeCell ref="E78:F78"/>
    <mergeCell ref="G78:H78"/>
    <mergeCell ref="I78:J78"/>
    <mergeCell ref="K78:M78"/>
    <mergeCell ref="A75:D75"/>
    <mergeCell ref="E75:F75"/>
    <mergeCell ref="G75:H75"/>
    <mergeCell ref="I75:J75"/>
    <mergeCell ref="K75:M75"/>
    <mergeCell ref="B76:D76"/>
    <mergeCell ref="E76:F76"/>
    <mergeCell ref="G76:H76"/>
    <mergeCell ref="I76:J76"/>
    <mergeCell ref="K76:M76"/>
    <mergeCell ref="A71:M71"/>
    <mergeCell ref="A72:M72"/>
    <mergeCell ref="A73:M73"/>
    <mergeCell ref="A74:D74"/>
    <mergeCell ref="E74:F74"/>
    <mergeCell ref="G74:H74"/>
    <mergeCell ref="I74:J74"/>
    <mergeCell ref="K74:M74"/>
    <mergeCell ref="A55:A56"/>
    <mergeCell ref="A70:M70"/>
    <mergeCell ref="A54:E54"/>
    <mergeCell ref="F54:H54"/>
    <mergeCell ref="I54:J54"/>
    <mergeCell ref="K54:M54"/>
    <mergeCell ref="A50:E50"/>
    <mergeCell ref="I50:J50"/>
    <mergeCell ref="K50:M50"/>
    <mergeCell ref="A51:E51"/>
    <mergeCell ref="I51:J51"/>
    <mergeCell ref="K51:M51"/>
    <mergeCell ref="F50:H50"/>
    <mergeCell ref="F51:H51"/>
    <mergeCell ref="F52:H52"/>
    <mergeCell ref="I52:J52"/>
    <mergeCell ref="K52:M52"/>
    <mergeCell ref="A52:E52"/>
    <mergeCell ref="A53:E53"/>
    <mergeCell ref="F53:H53"/>
    <mergeCell ref="I53:J53"/>
    <mergeCell ref="K53:M53"/>
    <mergeCell ref="A48:E48"/>
    <mergeCell ref="I48:J48"/>
    <mergeCell ref="K48:M48"/>
    <mergeCell ref="A49:E49"/>
    <mergeCell ref="I49:J49"/>
    <mergeCell ref="K49:M49"/>
    <mergeCell ref="A46:E46"/>
    <mergeCell ref="F46:H46"/>
    <mergeCell ref="I46:J46"/>
    <mergeCell ref="K46:M46"/>
    <mergeCell ref="A47:E47"/>
    <mergeCell ref="F47:H47"/>
    <mergeCell ref="I47:J47"/>
    <mergeCell ref="K47:M47"/>
    <mergeCell ref="F48:H48"/>
    <mergeCell ref="F49:H49"/>
    <mergeCell ref="A41:A42"/>
    <mergeCell ref="A43:A44"/>
    <mergeCell ref="A45:E45"/>
    <mergeCell ref="F45:H45"/>
    <mergeCell ref="I45:J45"/>
    <mergeCell ref="K45:M45"/>
    <mergeCell ref="A31:A32"/>
    <mergeCell ref="B31:M31"/>
    <mergeCell ref="A33:A34"/>
    <mergeCell ref="D35:F35"/>
    <mergeCell ref="H35:I35"/>
    <mergeCell ref="K35:L35"/>
    <mergeCell ref="E25:G25"/>
    <mergeCell ref="I25:K25"/>
    <mergeCell ref="E26:H26"/>
    <mergeCell ref="I26:K26"/>
    <mergeCell ref="A28:A29"/>
    <mergeCell ref="F28:H28"/>
    <mergeCell ref="K28:M28"/>
    <mergeCell ref="I22:K22"/>
    <mergeCell ref="E23:G23"/>
    <mergeCell ref="I23:K23"/>
    <mergeCell ref="E24:G24"/>
    <mergeCell ref="I24:K24"/>
    <mergeCell ref="E22:F22"/>
    <mergeCell ref="I19:K19"/>
    <mergeCell ref="L19:M20"/>
    <mergeCell ref="I20:K20"/>
    <mergeCell ref="I21:K21"/>
    <mergeCell ref="B15:C15"/>
    <mergeCell ref="C17:G17"/>
    <mergeCell ref="H17:K17"/>
    <mergeCell ref="L17:M17"/>
    <mergeCell ref="I18:K18"/>
    <mergeCell ref="L18:M18"/>
    <mergeCell ref="C12:D12"/>
    <mergeCell ref="G12:I12"/>
    <mergeCell ref="K12:M12"/>
    <mergeCell ref="E13:F13"/>
    <mergeCell ref="B14:C14"/>
    <mergeCell ref="D14:H14"/>
    <mergeCell ref="I14:M14"/>
    <mergeCell ref="A8:B8"/>
    <mergeCell ref="E8:I8"/>
    <mergeCell ref="A10:A11"/>
    <mergeCell ref="K11:M11"/>
    <mergeCell ref="B11:D11"/>
    <mergeCell ref="I11:J11"/>
    <mergeCell ref="C8:D8"/>
    <mergeCell ref="C13:D13"/>
    <mergeCell ref="K13:L13"/>
    <mergeCell ref="G13:I13"/>
    <mergeCell ref="E11:H11"/>
    <mergeCell ref="A5:B5"/>
    <mergeCell ref="C5:D5"/>
    <mergeCell ref="K5:M5"/>
    <mergeCell ref="A6:B6"/>
    <mergeCell ref="A7:B7"/>
    <mergeCell ref="C7:D7"/>
    <mergeCell ref="E7:I7"/>
    <mergeCell ref="L7:M7"/>
    <mergeCell ref="A3:B3"/>
    <mergeCell ref="C3:J3"/>
    <mergeCell ref="K3:M3"/>
    <mergeCell ref="A4:B4"/>
    <mergeCell ref="C4:J4"/>
    <mergeCell ref="K4:M4"/>
    <mergeCell ref="K6:M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76.xml><?xml version="1.0" encoding="utf-8"?>
<worksheet xmlns="http://schemas.openxmlformats.org/spreadsheetml/2006/main" xmlns:r="http://schemas.openxmlformats.org/officeDocument/2006/relationships">
  <sheetPr codeName="Sheet26">
    <tabColor rgb="FF00B050"/>
    <pageSetUpPr fitToPage="1"/>
  </sheetPr>
  <dimension ref="A1:AI51"/>
  <sheetViews>
    <sheetView zoomScale="70" zoomScaleNormal="70" workbookViewId="0"/>
  </sheetViews>
  <sheetFormatPr defaultColWidth="6.28515625" defaultRowHeight="12.75"/>
  <cols>
    <col min="1" max="1" width="9.140625" customWidth="1"/>
    <col min="2" max="10" width="7.7109375" customWidth="1"/>
    <col min="11" max="11" width="7.85546875" customWidth="1"/>
    <col min="12" max="12" width="8" customWidth="1"/>
    <col min="13" max="13" width="7.7109375" style="148" customWidth="1"/>
    <col min="14" max="25" width="7.28515625" style="148" customWidth="1"/>
    <col min="27" max="27" width="8.5703125" customWidth="1"/>
    <col min="28" max="28" width="5.7109375" customWidth="1"/>
    <col min="29" max="29" width="7.7109375" customWidth="1"/>
    <col min="31" max="31" width="7.140625" customWidth="1"/>
    <col min="34" max="34" width="5.7109375" customWidth="1"/>
    <col min="35" max="35" width="7.7109375" customWidth="1"/>
  </cols>
  <sheetData>
    <row r="1" spans="1:35" ht="15">
      <c r="A1" s="26"/>
      <c r="B1" s="27"/>
      <c r="C1" s="27"/>
      <c r="D1" s="27"/>
      <c r="E1" s="27"/>
      <c r="F1" s="27"/>
      <c r="G1" s="27"/>
      <c r="H1" s="27"/>
      <c r="I1" s="27"/>
      <c r="J1" s="1797" t="s">
        <v>182</v>
      </c>
      <c r="K1" s="1797"/>
      <c r="L1" s="1797"/>
      <c r="M1" s="1797"/>
      <c r="N1" s="1797"/>
      <c r="O1" s="1797"/>
      <c r="P1" s="1797"/>
      <c r="Q1" s="1797"/>
      <c r="R1" s="1059"/>
      <c r="S1" s="1059"/>
      <c r="T1" s="1059"/>
      <c r="U1" s="1059"/>
      <c r="V1" s="1059"/>
      <c r="W1" s="1059"/>
      <c r="X1" s="1059"/>
      <c r="Y1" s="1060"/>
      <c r="Z1" s="29"/>
      <c r="AA1" s="27"/>
      <c r="AB1" s="1798" t="s">
        <v>183</v>
      </c>
      <c r="AC1" s="1798"/>
      <c r="AD1" s="1798"/>
      <c r="AE1" s="1798"/>
      <c r="AF1" s="1798"/>
      <c r="AG1" s="1798"/>
      <c r="AH1" s="27"/>
      <c r="AI1" s="30"/>
    </row>
    <row r="2" spans="1:35" ht="15">
      <c r="A2" s="31"/>
      <c r="B2" s="32"/>
      <c r="C2" s="32"/>
      <c r="D2" s="32"/>
      <c r="E2" s="32"/>
      <c r="F2" s="32"/>
      <c r="G2" s="32"/>
      <c r="H2" s="32"/>
      <c r="I2" s="32"/>
      <c r="J2" s="32"/>
      <c r="K2" s="1799" t="s">
        <v>184</v>
      </c>
      <c r="L2" s="1799"/>
      <c r="M2" s="1799"/>
      <c r="N2" s="1799"/>
      <c r="O2" s="1799"/>
      <c r="P2" s="1799"/>
      <c r="Q2" s="1799"/>
      <c r="R2" s="1061"/>
      <c r="S2" s="1061"/>
      <c r="T2" s="1061"/>
      <c r="U2" s="1061"/>
      <c r="V2" s="1061"/>
      <c r="W2" s="1061"/>
      <c r="X2" s="1061"/>
      <c r="Y2" s="1062"/>
      <c r="Z2" s="34"/>
      <c r="AA2" s="1800" t="s">
        <v>185</v>
      </c>
      <c r="AB2" s="1800"/>
      <c r="AC2" s="1800"/>
      <c r="AD2" s="1800"/>
      <c r="AE2" s="1800"/>
      <c r="AF2" s="1800"/>
      <c r="AG2" s="1800"/>
      <c r="AH2" s="1800"/>
      <c r="AI2" s="35"/>
    </row>
    <row r="3" spans="1:35" ht="15" customHeight="1">
      <c r="A3" s="36" t="s">
        <v>175</v>
      </c>
      <c r="B3" s="29"/>
      <c r="C3" s="27"/>
      <c r="D3" s="27"/>
      <c r="E3" s="27"/>
      <c r="F3" s="37" t="s">
        <v>186</v>
      </c>
      <c r="G3" s="27"/>
      <c r="H3" s="27"/>
      <c r="I3" s="27"/>
      <c r="J3" s="28"/>
      <c r="K3" s="29"/>
      <c r="L3" s="1797" t="s">
        <v>187</v>
      </c>
      <c r="M3" s="1797"/>
      <c r="N3" s="1060"/>
      <c r="O3" s="1063"/>
      <c r="P3" s="1059"/>
      <c r="Q3" s="1059"/>
      <c r="R3" s="1064" t="s">
        <v>188</v>
      </c>
      <c r="S3" s="1059"/>
      <c r="T3" s="1059"/>
      <c r="U3" s="1060"/>
      <c r="V3" s="1063"/>
      <c r="W3" s="1801" t="s">
        <v>189</v>
      </c>
      <c r="X3" s="1801"/>
      <c r="Y3" s="1060"/>
      <c r="Z3" s="1802" t="s">
        <v>179</v>
      </c>
      <c r="AA3" s="1805" t="s">
        <v>190</v>
      </c>
      <c r="AB3" s="1806"/>
      <c r="AC3" s="1807"/>
      <c r="AD3" s="1805" t="s">
        <v>191</v>
      </c>
      <c r="AE3" s="1807"/>
      <c r="AF3" s="1814" t="s">
        <v>192</v>
      </c>
      <c r="AG3" s="1822" t="s">
        <v>193</v>
      </c>
      <c r="AH3" s="1805" t="s">
        <v>194</v>
      </c>
      <c r="AI3" s="1807"/>
    </row>
    <row r="4" spans="1:35" ht="14.25" customHeight="1">
      <c r="A4" s="38" t="s">
        <v>176</v>
      </c>
      <c r="B4" s="34"/>
      <c r="C4" s="32"/>
      <c r="D4" s="32"/>
      <c r="E4" s="1799" t="s">
        <v>195</v>
      </c>
      <c r="F4" s="1799"/>
      <c r="G4" s="1799"/>
      <c r="H4" s="32"/>
      <c r="I4" s="32"/>
      <c r="J4" s="33"/>
      <c r="K4" s="34"/>
      <c r="L4" s="1799" t="s">
        <v>196</v>
      </c>
      <c r="M4" s="1799"/>
      <c r="N4" s="1825"/>
      <c r="O4" s="1065"/>
      <c r="P4" s="1061"/>
      <c r="Q4" s="1826" t="s">
        <v>197</v>
      </c>
      <c r="R4" s="1826"/>
      <c r="S4" s="1826"/>
      <c r="T4" s="1061"/>
      <c r="U4" s="1062"/>
      <c r="V4" s="1827" t="s">
        <v>198</v>
      </c>
      <c r="W4" s="1826"/>
      <c r="X4" s="1826"/>
      <c r="Y4" s="1828"/>
      <c r="Z4" s="1803"/>
      <c r="AA4" s="1808"/>
      <c r="AB4" s="1809"/>
      <c r="AC4" s="1810"/>
      <c r="AD4" s="1808"/>
      <c r="AE4" s="1810"/>
      <c r="AF4" s="1815"/>
      <c r="AG4" s="1823"/>
      <c r="AH4" s="1808"/>
      <c r="AI4" s="1810"/>
    </row>
    <row r="5" spans="1:35" ht="15" customHeight="1">
      <c r="A5" s="39" t="s">
        <v>177</v>
      </c>
      <c r="B5" s="40">
        <v>1700</v>
      </c>
      <c r="C5" s="40">
        <v>1750</v>
      </c>
      <c r="D5" s="40">
        <v>1900</v>
      </c>
      <c r="E5" s="40">
        <v>2000</v>
      </c>
      <c r="F5" s="41">
        <v>2400</v>
      </c>
      <c r="G5" s="40">
        <v>2400</v>
      </c>
      <c r="H5" s="40">
        <v>2400</v>
      </c>
      <c r="I5" s="41">
        <v>2800</v>
      </c>
      <c r="J5" s="40">
        <v>2800</v>
      </c>
      <c r="K5" s="40">
        <v>3600</v>
      </c>
      <c r="L5" s="41">
        <v>4200</v>
      </c>
      <c r="M5" s="40">
        <v>4800</v>
      </c>
      <c r="N5" s="40">
        <v>5400</v>
      </c>
      <c r="O5" s="40">
        <v>5400</v>
      </c>
      <c r="P5" s="40">
        <v>6000</v>
      </c>
      <c r="Q5" s="40">
        <v>6600</v>
      </c>
      <c r="R5" s="40">
        <v>6800</v>
      </c>
      <c r="S5" s="40">
        <v>7200</v>
      </c>
      <c r="T5" s="40">
        <v>7600</v>
      </c>
      <c r="U5" s="40">
        <v>8200</v>
      </c>
      <c r="V5" s="41">
        <v>8700</v>
      </c>
      <c r="W5" s="44">
        <v>8900</v>
      </c>
      <c r="X5" s="41">
        <v>9500</v>
      </c>
      <c r="Y5" s="42">
        <v>10000</v>
      </c>
      <c r="Z5" s="1803"/>
      <c r="AA5" s="1808"/>
      <c r="AB5" s="1809"/>
      <c r="AC5" s="1810"/>
      <c r="AD5" s="1808"/>
      <c r="AE5" s="1810"/>
      <c r="AF5" s="1815"/>
      <c r="AG5" s="1823"/>
      <c r="AH5" s="1808"/>
      <c r="AI5" s="1810"/>
    </row>
    <row r="6" spans="1:35" ht="15.75" customHeight="1">
      <c r="A6" s="39" t="s">
        <v>178</v>
      </c>
      <c r="B6" s="40">
        <v>2</v>
      </c>
      <c r="C6" s="40">
        <v>3</v>
      </c>
      <c r="D6" s="40">
        <v>4</v>
      </c>
      <c r="E6" s="40">
        <v>5</v>
      </c>
      <c r="F6" s="40">
        <v>9</v>
      </c>
      <c r="G6" s="43" t="s">
        <v>199</v>
      </c>
      <c r="H6" s="43" t="s">
        <v>200</v>
      </c>
      <c r="I6" s="44">
        <v>10</v>
      </c>
      <c r="J6" s="43" t="s">
        <v>201</v>
      </c>
      <c r="K6" s="40">
        <v>11</v>
      </c>
      <c r="L6" s="45">
        <v>12</v>
      </c>
      <c r="M6" s="40">
        <v>14</v>
      </c>
      <c r="N6" s="40">
        <v>15</v>
      </c>
      <c r="O6" s="40">
        <v>15</v>
      </c>
      <c r="P6" s="40">
        <v>16</v>
      </c>
      <c r="Q6" s="40">
        <v>17</v>
      </c>
      <c r="R6" s="40">
        <v>18</v>
      </c>
      <c r="S6" s="40">
        <v>19</v>
      </c>
      <c r="T6" s="40">
        <v>20</v>
      </c>
      <c r="U6" s="40">
        <v>21</v>
      </c>
      <c r="V6" s="44">
        <v>22</v>
      </c>
      <c r="W6" s="40">
        <v>23</v>
      </c>
      <c r="X6" s="1066" t="s">
        <v>202</v>
      </c>
      <c r="Y6" s="1067">
        <v>24</v>
      </c>
      <c r="Z6" s="1803"/>
      <c r="AA6" s="1808"/>
      <c r="AB6" s="1809"/>
      <c r="AC6" s="1810"/>
      <c r="AD6" s="1808"/>
      <c r="AE6" s="1810"/>
      <c r="AF6" s="1815"/>
      <c r="AG6" s="1823"/>
      <c r="AH6" s="1808"/>
      <c r="AI6" s="1810"/>
    </row>
    <row r="7" spans="1:35" ht="17.25" customHeight="1">
      <c r="A7" s="39" t="s">
        <v>203</v>
      </c>
      <c r="B7" s="43" t="s">
        <v>204</v>
      </c>
      <c r="C7" s="43" t="s">
        <v>205</v>
      </c>
      <c r="D7" s="43" t="s">
        <v>206</v>
      </c>
      <c r="E7" s="43" t="s">
        <v>207</v>
      </c>
      <c r="F7" s="46" t="s">
        <v>208</v>
      </c>
      <c r="G7" s="43" t="s">
        <v>209</v>
      </c>
      <c r="H7" s="43" t="s">
        <v>210</v>
      </c>
      <c r="I7" s="46" t="s">
        <v>211</v>
      </c>
      <c r="J7" s="43" t="s">
        <v>212</v>
      </c>
      <c r="K7" s="43" t="s">
        <v>213</v>
      </c>
      <c r="L7" s="46" t="s">
        <v>214</v>
      </c>
      <c r="M7" s="1068" t="s">
        <v>215</v>
      </c>
      <c r="N7" s="1068" t="s">
        <v>216</v>
      </c>
      <c r="O7" s="1068" t="s">
        <v>217</v>
      </c>
      <c r="P7" s="1068" t="s">
        <v>218</v>
      </c>
      <c r="Q7" s="1068" t="s">
        <v>219</v>
      </c>
      <c r="R7" s="1068" t="s">
        <v>220</v>
      </c>
      <c r="S7" s="1068" t="s">
        <v>221</v>
      </c>
      <c r="T7" s="1068" t="s">
        <v>222</v>
      </c>
      <c r="U7" s="1068" t="s">
        <v>223</v>
      </c>
      <c r="V7" s="1066" t="s">
        <v>224</v>
      </c>
      <c r="W7" s="1069" t="s">
        <v>225</v>
      </c>
      <c r="X7" s="1066" t="s">
        <v>226</v>
      </c>
      <c r="Y7" s="1070" t="s">
        <v>227</v>
      </c>
      <c r="Z7" s="1804"/>
      <c r="AA7" s="1811"/>
      <c r="AB7" s="1812"/>
      <c r="AC7" s="1813"/>
      <c r="AD7" s="1811"/>
      <c r="AE7" s="1813"/>
      <c r="AF7" s="1816"/>
      <c r="AG7" s="1824"/>
      <c r="AH7" s="1811"/>
      <c r="AI7" s="1813"/>
    </row>
    <row r="8" spans="1:35" ht="16.5" customHeight="1">
      <c r="A8" s="39" t="s">
        <v>228</v>
      </c>
      <c r="B8" s="47"/>
      <c r="C8" s="47"/>
      <c r="D8" s="47"/>
      <c r="E8" s="47"/>
      <c r="F8" s="47"/>
      <c r="G8" s="47"/>
      <c r="H8" s="47"/>
      <c r="I8" s="47"/>
      <c r="J8" s="47"/>
      <c r="K8" s="47"/>
      <c r="L8" s="47"/>
      <c r="M8" s="1071"/>
      <c r="N8" s="1071"/>
      <c r="O8" s="1071"/>
      <c r="P8" s="1071"/>
      <c r="Q8" s="1071"/>
      <c r="R8" s="1071"/>
      <c r="S8" s="1071"/>
      <c r="T8" s="1071"/>
      <c r="U8" s="1071"/>
      <c r="V8" s="1071"/>
      <c r="W8" s="1071"/>
      <c r="X8" s="1071"/>
      <c r="Y8" s="1072"/>
      <c r="Z8" s="48">
        <v>1</v>
      </c>
      <c r="AA8" s="1817">
        <v>2</v>
      </c>
      <c r="AB8" s="1818"/>
      <c r="AC8" s="1819"/>
      <c r="AD8" s="1817">
        <v>3</v>
      </c>
      <c r="AE8" s="1819"/>
      <c r="AF8" s="40">
        <v>4</v>
      </c>
      <c r="AG8" s="40">
        <v>5</v>
      </c>
      <c r="AH8" s="1817">
        <v>6</v>
      </c>
      <c r="AI8" s="1819"/>
    </row>
    <row r="9" spans="1:35" ht="23.25">
      <c r="A9" s="40">
        <v>1</v>
      </c>
      <c r="B9" s="40">
        <v>17700</v>
      </c>
      <c r="C9" s="40">
        <v>17900</v>
      </c>
      <c r="D9" s="40">
        <v>18200</v>
      </c>
      <c r="E9" s="40">
        <v>19200</v>
      </c>
      <c r="F9" s="41">
        <v>20800</v>
      </c>
      <c r="G9" s="40">
        <v>21500</v>
      </c>
      <c r="H9" s="40">
        <v>22400</v>
      </c>
      <c r="I9" s="41">
        <v>26300</v>
      </c>
      <c r="J9" s="40">
        <v>28700</v>
      </c>
      <c r="K9" s="40">
        <v>33800</v>
      </c>
      <c r="L9" s="41">
        <v>37800</v>
      </c>
      <c r="M9" s="40">
        <v>44300</v>
      </c>
      <c r="N9" s="40">
        <v>53100</v>
      </c>
      <c r="O9" s="40">
        <v>56100</v>
      </c>
      <c r="P9" s="40">
        <v>60700</v>
      </c>
      <c r="Q9" s="40">
        <v>67300</v>
      </c>
      <c r="R9" s="40">
        <v>71000</v>
      </c>
      <c r="S9" s="40">
        <v>75300</v>
      </c>
      <c r="T9" s="40">
        <v>79900</v>
      </c>
      <c r="U9" s="40">
        <v>88900</v>
      </c>
      <c r="V9" s="41">
        <v>123100</v>
      </c>
      <c r="W9" s="1073">
        <v>129700</v>
      </c>
      <c r="X9" s="59">
        <v>145800</v>
      </c>
      <c r="Y9" s="79">
        <v>148800</v>
      </c>
      <c r="Z9" s="48">
        <v>1</v>
      </c>
      <c r="AA9" s="1817">
        <v>1700</v>
      </c>
      <c r="AB9" s="1818"/>
      <c r="AC9" s="1819"/>
      <c r="AD9" s="1817">
        <v>2</v>
      </c>
      <c r="AE9" s="1819"/>
      <c r="AF9" s="40">
        <v>6670</v>
      </c>
      <c r="AG9" s="43" t="s">
        <v>229</v>
      </c>
      <c r="AH9" s="1820">
        <v>12400</v>
      </c>
      <c r="AI9" s="1821"/>
    </row>
    <row r="10" spans="1:35" ht="18.75">
      <c r="A10" s="40">
        <v>2</v>
      </c>
      <c r="B10" s="40">
        <v>18200</v>
      </c>
      <c r="C10" s="40">
        <v>18400</v>
      </c>
      <c r="D10" s="40">
        <v>18700</v>
      </c>
      <c r="E10" s="40">
        <v>19800</v>
      </c>
      <c r="F10" s="41">
        <v>21400</v>
      </c>
      <c r="G10" s="40">
        <v>22100</v>
      </c>
      <c r="H10" s="40">
        <v>23100</v>
      </c>
      <c r="I10" s="41">
        <v>27100</v>
      </c>
      <c r="J10" s="40">
        <v>29600</v>
      </c>
      <c r="K10" s="40">
        <v>34800</v>
      </c>
      <c r="L10" s="41">
        <v>38900</v>
      </c>
      <c r="M10" s="40">
        <v>45600</v>
      </c>
      <c r="N10" s="40">
        <v>54700</v>
      </c>
      <c r="O10" s="40">
        <v>57800</v>
      </c>
      <c r="P10" s="40">
        <v>62500</v>
      </c>
      <c r="Q10" s="40">
        <v>69300</v>
      </c>
      <c r="R10" s="40">
        <v>73100</v>
      </c>
      <c r="S10" s="40">
        <v>77600</v>
      </c>
      <c r="T10" s="40">
        <v>82300</v>
      </c>
      <c r="U10" s="40">
        <v>91600</v>
      </c>
      <c r="V10" s="41">
        <v>126800</v>
      </c>
      <c r="W10" s="1073">
        <v>133600</v>
      </c>
      <c r="X10" s="59">
        <v>150200</v>
      </c>
      <c r="Y10" s="60">
        <v>153300</v>
      </c>
      <c r="Z10" s="48">
        <v>2</v>
      </c>
      <c r="AA10" s="1817">
        <v>1750</v>
      </c>
      <c r="AB10" s="1818"/>
      <c r="AC10" s="1819"/>
      <c r="AD10" s="1817">
        <v>3</v>
      </c>
      <c r="AE10" s="1819"/>
      <c r="AF10" s="40">
        <v>7000</v>
      </c>
      <c r="AG10" s="43" t="s">
        <v>230</v>
      </c>
      <c r="AH10" s="1820">
        <v>12600</v>
      </c>
      <c r="AI10" s="1821"/>
    </row>
    <row r="11" spans="1:35" ht="18.75">
      <c r="A11" s="40">
        <v>3</v>
      </c>
      <c r="B11" s="40">
        <v>18700</v>
      </c>
      <c r="C11" s="40">
        <v>19000</v>
      </c>
      <c r="D11" s="40">
        <v>19300</v>
      </c>
      <c r="E11" s="40">
        <v>20400</v>
      </c>
      <c r="F11" s="41">
        <v>22000</v>
      </c>
      <c r="G11" s="40">
        <v>22800</v>
      </c>
      <c r="H11" s="40">
        <v>23800</v>
      </c>
      <c r="I11" s="41">
        <v>27900</v>
      </c>
      <c r="J11" s="40">
        <v>30500</v>
      </c>
      <c r="K11" s="40">
        <v>35800</v>
      </c>
      <c r="L11" s="41">
        <v>40100</v>
      </c>
      <c r="M11" s="40">
        <v>47000</v>
      </c>
      <c r="N11" s="40">
        <v>56300</v>
      </c>
      <c r="O11" s="40">
        <v>59500</v>
      </c>
      <c r="P11" s="40">
        <v>64400</v>
      </c>
      <c r="Q11" s="40">
        <v>71400</v>
      </c>
      <c r="R11" s="40">
        <v>75300</v>
      </c>
      <c r="S11" s="40">
        <v>79900</v>
      </c>
      <c r="T11" s="40">
        <v>84800</v>
      </c>
      <c r="U11" s="40">
        <v>94300</v>
      </c>
      <c r="V11" s="41">
        <v>130600</v>
      </c>
      <c r="W11" s="1073">
        <v>137600</v>
      </c>
      <c r="X11" s="59">
        <v>154700</v>
      </c>
      <c r="Y11" s="60">
        <v>157900</v>
      </c>
      <c r="Z11" s="48">
        <v>3</v>
      </c>
      <c r="AA11" s="1817">
        <v>1900</v>
      </c>
      <c r="AB11" s="1818"/>
      <c r="AC11" s="1819"/>
      <c r="AD11" s="1817">
        <v>4</v>
      </c>
      <c r="AE11" s="1819"/>
      <c r="AF11" s="40">
        <v>7400</v>
      </c>
      <c r="AG11" s="43" t="s">
        <v>231</v>
      </c>
      <c r="AH11" s="1820">
        <v>12800</v>
      </c>
      <c r="AI11" s="1821"/>
    </row>
    <row r="12" spans="1:35" ht="18.75">
      <c r="A12" s="40">
        <v>4</v>
      </c>
      <c r="B12" s="40">
        <v>19300</v>
      </c>
      <c r="C12" s="40">
        <v>19600</v>
      </c>
      <c r="D12" s="40">
        <v>19900</v>
      </c>
      <c r="E12" s="40">
        <v>21000</v>
      </c>
      <c r="F12" s="41">
        <v>22700</v>
      </c>
      <c r="G12" s="40">
        <v>23500</v>
      </c>
      <c r="H12" s="40">
        <v>24500</v>
      </c>
      <c r="I12" s="41">
        <v>28700</v>
      </c>
      <c r="J12" s="40">
        <v>31400</v>
      </c>
      <c r="K12" s="40">
        <v>36900</v>
      </c>
      <c r="L12" s="41">
        <v>41300</v>
      </c>
      <c r="M12" s="40">
        <v>48400</v>
      </c>
      <c r="N12" s="40">
        <v>58000</v>
      </c>
      <c r="O12" s="40">
        <v>61300</v>
      </c>
      <c r="P12" s="40">
        <v>66300</v>
      </c>
      <c r="Q12" s="40">
        <v>73500</v>
      </c>
      <c r="R12" s="40">
        <v>77600</v>
      </c>
      <c r="S12" s="40">
        <v>82300</v>
      </c>
      <c r="T12" s="40">
        <v>87300</v>
      </c>
      <c r="U12" s="40">
        <v>97100</v>
      </c>
      <c r="V12" s="41">
        <v>134500</v>
      </c>
      <c r="W12" s="1073">
        <v>141700</v>
      </c>
      <c r="X12" s="59">
        <v>159300</v>
      </c>
      <c r="Y12" s="60">
        <v>162600</v>
      </c>
      <c r="Z12" s="48">
        <v>4</v>
      </c>
      <c r="AA12" s="1817">
        <v>2000</v>
      </c>
      <c r="AB12" s="1818"/>
      <c r="AC12" s="1819"/>
      <c r="AD12" s="1817">
        <v>5</v>
      </c>
      <c r="AE12" s="1819"/>
      <c r="AF12" s="40">
        <v>7790</v>
      </c>
      <c r="AG12" s="43" t="s">
        <v>232</v>
      </c>
      <c r="AH12" s="1820">
        <v>13500</v>
      </c>
      <c r="AI12" s="1821"/>
    </row>
    <row r="13" spans="1:35" ht="18.75">
      <c r="A13" s="40">
        <v>5</v>
      </c>
      <c r="B13" s="40">
        <v>19900</v>
      </c>
      <c r="C13" s="40">
        <v>20200</v>
      </c>
      <c r="D13" s="40">
        <v>20500</v>
      </c>
      <c r="E13" s="40">
        <v>21600</v>
      </c>
      <c r="F13" s="41">
        <v>23400</v>
      </c>
      <c r="G13" s="40">
        <v>24200</v>
      </c>
      <c r="H13" s="40">
        <v>25200</v>
      </c>
      <c r="I13" s="41">
        <v>29600</v>
      </c>
      <c r="J13" s="40">
        <v>32300</v>
      </c>
      <c r="K13" s="40">
        <v>38000</v>
      </c>
      <c r="L13" s="41">
        <v>42500</v>
      </c>
      <c r="M13" s="40">
        <v>49900</v>
      </c>
      <c r="N13" s="40">
        <v>59700</v>
      </c>
      <c r="O13" s="40">
        <v>63100</v>
      </c>
      <c r="P13" s="40">
        <v>68300</v>
      </c>
      <c r="Q13" s="40">
        <v>75700</v>
      </c>
      <c r="R13" s="40">
        <v>79900</v>
      </c>
      <c r="S13" s="40">
        <v>84800</v>
      </c>
      <c r="T13" s="40">
        <v>89900</v>
      </c>
      <c r="U13" s="40">
        <v>100000</v>
      </c>
      <c r="V13" s="41">
        <v>138500</v>
      </c>
      <c r="W13" s="1073">
        <v>146000</v>
      </c>
      <c r="X13" s="59">
        <v>164100</v>
      </c>
      <c r="Y13" s="60">
        <v>167500</v>
      </c>
      <c r="Z13" s="48">
        <v>5</v>
      </c>
      <c r="AA13" s="1817">
        <v>2400</v>
      </c>
      <c r="AB13" s="1818"/>
      <c r="AC13" s="1819"/>
      <c r="AD13" s="1817">
        <v>9</v>
      </c>
      <c r="AE13" s="1819"/>
      <c r="AF13" s="40">
        <v>8910</v>
      </c>
      <c r="AG13" s="43" t="s">
        <v>233</v>
      </c>
      <c r="AH13" s="1820">
        <v>14600</v>
      </c>
      <c r="AI13" s="1821"/>
    </row>
    <row r="14" spans="1:35" ht="18.75">
      <c r="A14" s="40">
        <v>6</v>
      </c>
      <c r="B14" s="40">
        <v>20500</v>
      </c>
      <c r="C14" s="40">
        <v>20800</v>
      </c>
      <c r="D14" s="40">
        <v>21100</v>
      </c>
      <c r="E14" s="40">
        <v>22200</v>
      </c>
      <c r="F14" s="41">
        <v>24100</v>
      </c>
      <c r="G14" s="40">
        <v>24900</v>
      </c>
      <c r="H14" s="40">
        <v>26000</v>
      </c>
      <c r="I14" s="41">
        <v>30500</v>
      </c>
      <c r="J14" s="40">
        <v>33300</v>
      </c>
      <c r="K14" s="40">
        <v>39100</v>
      </c>
      <c r="L14" s="41">
        <v>43800</v>
      </c>
      <c r="M14" s="40">
        <v>51400</v>
      </c>
      <c r="N14" s="40">
        <v>61500</v>
      </c>
      <c r="O14" s="40">
        <v>65000</v>
      </c>
      <c r="P14" s="40">
        <v>70300</v>
      </c>
      <c r="Q14" s="40">
        <v>78000</v>
      </c>
      <c r="R14" s="40">
        <v>82300</v>
      </c>
      <c r="S14" s="40">
        <v>87300</v>
      </c>
      <c r="T14" s="40">
        <v>92600</v>
      </c>
      <c r="U14" s="40">
        <v>103000</v>
      </c>
      <c r="V14" s="41">
        <v>142700</v>
      </c>
      <c r="W14" s="1073">
        <v>150400</v>
      </c>
      <c r="X14" s="59">
        <v>169000</v>
      </c>
      <c r="Y14" s="60">
        <v>172500</v>
      </c>
      <c r="Z14" s="48">
        <v>6</v>
      </c>
      <c r="AA14" s="1817">
        <v>2400</v>
      </c>
      <c r="AB14" s="1818"/>
      <c r="AC14" s="1819"/>
      <c r="AD14" s="1831" t="s">
        <v>199</v>
      </c>
      <c r="AE14" s="1832"/>
      <c r="AF14" s="40">
        <v>8910</v>
      </c>
      <c r="AG14" s="43" t="s">
        <v>234</v>
      </c>
      <c r="AH14" s="1820">
        <v>15100</v>
      </c>
      <c r="AI14" s="1821"/>
    </row>
    <row r="15" spans="1:35" ht="18.75">
      <c r="A15" s="40">
        <v>7</v>
      </c>
      <c r="B15" s="40">
        <v>21100</v>
      </c>
      <c r="C15" s="40">
        <v>21400</v>
      </c>
      <c r="D15" s="40">
        <v>21700</v>
      </c>
      <c r="E15" s="40">
        <v>22900</v>
      </c>
      <c r="F15" s="41">
        <v>24800</v>
      </c>
      <c r="G15" s="40">
        <v>25600</v>
      </c>
      <c r="H15" s="40">
        <v>26800</v>
      </c>
      <c r="I15" s="41">
        <v>31400</v>
      </c>
      <c r="J15" s="40">
        <v>34300</v>
      </c>
      <c r="K15" s="40">
        <v>40300</v>
      </c>
      <c r="L15" s="41">
        <v>45100</v>
      </c>
      <c r="M15" s="40">
        <v>52900</v>
      </c>
      <c r="N15" s="40">
        <v>63300</v>
      </c>
      <c r="O15" s="40">
        <v>67000</v>
      </c>
      <c r="P15" s="40">
        <v>72400</v>
      </c>
      <c r="Q15" s="40">
        <v>80300</v>
      </c>
      <c r="R15" s="40">
        <v>84800</v>
      </c>
      <c r="S15" s="40">
        <v>89900</v>
      </c>
      <c r="T15" s="40">
        <v>95400</v>
      </c>
      <c r="U15" s="40">
        <v>106100</v>
      </c>
      <c r="V15" s="41">
        <v>147000</v>
      </c>
      <c r="W15" s="1073">
        <v>154900</v>
      </c>
      <c r="X15" s="59">
        <v>174100</v>
      </c>
      <c r="Y15" s="60">
        <v>177700</v>
      </c>
      <c r="Z15" s="48">
        <v>7</v>
      </c>
      <c r="AA15" s="1817">
        <v>2400</v>
      </c>
      <c r="AB15" s="1818"/>
      <c r="AC15" s="1819"/>
      <c r="AD15" s="1831" t="s">
        <v>200</v>
      </c>
      <c r="AE15" s="1832"/>
      <c r="AF15" s="40">
        <v>8910</v>
      </c>
      <c r="AG15" s="43" t="s">
        <v>235</v>
      </c>
      <c r="AH15" s="1820">
        <v>15700</v>
      </c>
      <c r="AI15" s="1821"/>
    </row>
    <row r="16" spans="1:35" ht="18.75">
      <c r="A16" s="40">
        <v>8</v>
      </c>
      <c r="B16" s="40">
        <v>21700</v>
      </c>
      <c r="C16" s="40">
        <v>22000</v>
      </c>
      <c r="D16" s="40">
        <v>22400</v>
      </c>
      <c r="E16" s="40">
        <v>23600</v>
      </c>
      <c r="F16" s="41">
        <v>25500</v>
      </c>
      <c r="G16" s="40">
        <v>26400</v>
      </c>
      <c r="H16" s="40">
        <v>27600</v>
      </c>
      <c r="I16" s="41">
        <v>32300</v>
      </c>
      <c r="J16" s="40">
        <v>35300</v>
      </c>
      <c r="K16" s="40">
        <v>41500</v>
      </c>
      <c r="L16" s="41">
        <v>46500</v>
      </c>
      <c r="M16" s="40">
        <v>54500</v>
      </c>
      <c r="N16" s="40">
        <v>65200</v>
      </c>
      <c r="O16" s="40">
        <v>69000</v>
      </c>
      <c r="P16" s="40">
        <v>74600</v>
      </c>
      <c r="Q16" s="40">
        <v>82700</v>
      </c>
      <c r="R16" s="40">
        <v>87300</v>
      </c>
      <c r="S16" s="40">
        <v>92600</v>
      </c>
      <c r="T16" s="40">
        <v>98300</v>
      </c>
      <c r="U16" s="40">
        <v>109300</v>
      </c>
      <c r="V16" s="41">
        <v>151400</v>
      </c>
      <c r="W16" s="1073">
        <v>159500</v>
      </c>
      <c r="X16" s="59">
        <v>179300</v>
      </c>
      <c r="Y16" s="60">
        <v>183000</v>
      </c>
      <c r="Z16" s="48">
        <v>8</v>
      </c>
      <c r="AA16" s="1817">
        <v>2800</v>
      </c>
      <c r="AB16" s="1818"/>
      <c r="AC16" s="1819"/>
      <c r="AD16" s="1817">
        <v>10</v>
      </c>
      <c r="AE16" s="1819"/>
      <c r="AF16" s="40">
        <v>11820</v>
      </c>
      <c r="AG16" s="43" t="s">
        <v>236</v>
      </c>
      <c r="AH16" s="1820">
        <v>18500</v>
      </c>
      <c r="AI16" s="1821"/>
    </row>
    <row r="17" spans="1:35" ht="18.75">
      <c r="A17" s="40">
        <v>9</v>
      </c>
      <c r="B17" s="40">
        <v>22400</v>
      </c>
      <c r="C17" s="40">
        <v>22700</v>
      </c>
      <c r="D17" s="40">
        <v>23100</v>
      </c>
      <c r="E17" s="40">
        <v>24300</v>
      </c>
      <c r="F17" s="41">
        <v>26300</v>
      </c>
      <c r="G17" s="40">
        <v>27200</v>
      </c>
      <c r="H17" s="40">
        <v>28400</v>
      </c>
      <c r="I17" s="41">
        <v>33300</v>
      </c>
      <c r="J17" s="40">
        <v>36400</v>
      </c>
      <c r="K17" s="40">
        <v>42700</v>
      </c>
      <c r="L17" s="41">
        <v>47900</v>
      </c>
      <c r="M17" s="40">
        <v>56100</v>
      </c>
      <c r="N17" s="40">
        <v>67200</v>
      </c>
      <c r="O17" s="40">
        <v>71100</v>
      </c>
      <c r="P17" s="40">
        <v>76800</v>
      </c>
      <c r="Q17" s="40">
        <v>85200</v>
      </c>
      <c r="R17" s="40">
        <v>89900</v>
      </c>
      <c r="S17" s="40">
        <v>95400</v>
      </c>
      <c r="T17" s="40">
        <v>101200</v>
      </c>
      <c r="U17" s="40">
        <v>112600</v>
      </c>
      <c r="V17" s="41">
        <v>155900</v>
      </c>
      <c r="W17" s="1073">
        <v>164300</v>
      </c>
      <c r="X17" s="59">
        <v>184700</v>
      </c>
      <c r="Y17" s="60">
        <v>188500</v>
      </c>
      <c r="Z17" s="48">
        <v>9</v>
      </c>
      <c r="AA17" s="1817">
        <v>2800</v>
      </c>
      <c r="AB17" s="1818"/>
      <c r="AC17" s="1819"/>
      <c r="AD17" s="1829" t="s">
        <v>201</v>
      </c>
      <c r="AE17" s="1830"/>
      <c r="AF17" s="40">
        <v>11820</v>
      </c>
      <c r="AG17" s="43" t="s">
        <v>237</v>
      </c>
      <c r="AH17" s="1820">
        <v>20100</v>
      </c>
      <c r="AI17" s="1821"/>
    </row>
    <row r="18" spans="1:35" ht="18.75">
      <c r="A18" s="40">
        <v>10</v>
      </c>
      <c r="B18" s="40">
        <v>23100</v>
      </c>
      <c r="C18" s="40">
        <v>23400</v>
      </c>
      <c r="D18" s="40">
        <v>23800</v>
      </c>
      <c r="E18" s="40">
        <v>25000</v>
      </c>
      <c r="F18" s="41">
        <v>27100</v>
      </c>
      <c r="G18" s="40">
        <v>28000</v>
      </c>
      <c r="H18" s="40">
        <v>29300</v>
      </c>
      <c r="I18" s="41">
        <v>34300</v>
      </c>
      <c r="J18" s="40">
        <v>37500</v>
      </c>
      <c r="K18" s="40">
        <v>44000</v>
      </c>
      <c r="L18" s="41">
        <v>49300</v>
      </c>
      <c r="M18" s="40">
        <v>57800</v>
      </c>
      <c r="N18" s="40">
        <v>69200</v>
      </c>
      <c r="O18" s="40">
        <v>73200</v>
      </c>
      <c r="P18" s="40">
        <v>79100</v>
      </c>
      <c r="Q18" s="40">
        <v>87800</v>
      </c>
      <c r="R18" s="40">
        <v>92600</v>
      </c>
      <c r="S18" s="40">
        <v>98300</v>
      </c>
      <c r="T18" s="40">
        <v>104200</v>
      </c>
      <c r="U18" s="40">
        <v>116000</v>
      </c>
      <c r="V18" s="41">
        <v>160600</v>
      </c>
      <c r="W18" s="1073">
        <v>169200</v>
      </c>
      <c r="X18" s="59">
        <v>190200</v>
      </c>
      <c r="Y18" s="60">
        <v>194200</v>
      </c>
      <c r="Z18" s="48">
        <v>10</v>
      </c>
      <c r="AA18" s="1817">
        <v>3600</v>
      </c>
      <c r="AB18" s="1818"/>
      <c r="AC18" s="1819"/>
      <c r="AD18" s="1817">
        <v>11</v>
      </c>
      <c r="AE18" s="1819"/>
      <c r="AF18" s="40">
        <v>13200</v>
      </c>
      <c r="AG18" s="43" t="s">
        <v>238</v>
      </c>
      <c r="AH18" s="1820">
        <v>23700</v>
      </c>
      <c r="AI18" s="1821"/>
    </row>
    <row r="19" spans="1:35" ht="18.75">
      <c r="A19" s="40">
        <v>11</v>
      </c>
      <c r="B19" s="40">
        <v>23800</v>
      </c>
      <c r="C19" s="40">
        <v>24100</v>
      </c>
      <c r="D19" s="40">
        <v>24500</v>
      </c>
      <c r="E19" s="40">
        <v>25800</v>
      </c>
      <c r="F19" s="41">
        <v>27900</v>
      </c>
      <c r="G19" s="40">
        <v>28800</v>
      </c>
      <c r="H19" s="40">
        <v>30200</v>
      </c>
      <c r="I19" s="41">
        <v>35300</v>
      </c>
      <c r="J19" s="40">
        <v>38600</v>
      </c>
      <c r="K19" s="40">
        <v>45300</v>
      </c>
      <c r="L19" s="41">
        <v>50800</v>
      </c>
      <c r="M19" s="40">
        <v>59500</v>
      </c>
      <c r="N19" s="40">
        <v>71300</v>
      </c>
      <c r="O19" s="40">
        <v>75400</v>
      </c>
      <c r="P19" s="40">
        <v>81500</v>
      </c>
      <c r="Q19" s="40">
        <v>90400</v>
      </c>
      <c r="R19" s="40">
        <v>95400</v>
      </c>
      <c r="S19" s="40">
        <v>101200</v>
      </c>
      <c r="T19" s="40">
        <v>107300</v>
      </c>
      <c r="U19" s="40">
        <v>119500</v>
      </c>
      <c r="V19" s="41">
        <v>165400</v>
      </c>
      <c r="W19" s="1073">
        <v>174300</v>
      </c>
      <c r="X19" s="59">
        <v>195900</v>
      </c>
      <c r="Y19" s="60">
        <v>200000</v>
      </c>
      <c r="Z19" s="48">
        <v>11</v>
      </c>
      <c r="AA19" s="1817">
        <v>4200</v>
      </c>
      <c r="AB19" s="1818"/>
      <c r="AC19" s="1819"/>
      <c r="AD19" s="1817">
        <v>12</v>
      </c>
      <c r="AE19" s="1819"/>
      <c r="AF19" s="40">
        <v>14660</v>
      </c>
      <c r="AG19" s="43" t="s">
        <v>239</v>
      </c>
      <c r="AH19" s="1820">
        <v>26500</v>
      </c>
      <c r="AI19" s="1821"/>
    </row>
    <row r="20" spans="1:35" ht="18.75">
      <c r="A20" s="40">
        <v>12</v>
      </c>
      <c r="B20" s="40">
        <v>24500</v>
      </c>
      <c r="C20" s="40">
        <v>24800</v>
      </c>
      <c r="D20" s="40">
        <v>25200</v>
      </c>
      <c r="E20" s="40">
        <v>26600</v>
      </c>
      <c r="F20" s="41">
        <v>28700</v>
      </c>
      <c r="G20" s="40">
        <v>29700</v>
      </c>
      <c r="H20" s="40">
        <v>31100</v>
      </c>
      <c r="I20" s="41">
        <v>36400</v>
      </c>
      <c r="J20" s="40">
        <v>39800</v>
      </c>
      <c r="K20" s="40">
        <v>46700</v>
      </c>
      <c r="L20" s="41">
        <v>52300</v>
      </c>
      <c r="M20" s="40">
        <v>61300</v>
      </c>
      <c r="N20" s="40">
        <v>73400</v>
      </c>
      <c r="O20" s="40">
        <v>77700</v>
      </c>
      <c r="P20" s="40">
        <v>83900</v>
      </c>
      <c r="Q20" s="40">
        <v>93100</v>
      </c>
      <c r="R20" s="40">
        <v>98300</v>
      </c>
      <c r="S20" s="40">
        <v>104200</v>
      </c>
      <c r="T20" s="40">
        <v>110500</v>
      </c>
      <c r="U20" s="40">
        <v>123100</v>
      </c>
      <c r="V20" s="41">
        <v>170400</v>
      </c>
      <c r="W20" s="1073">
        <v>179500</v>
      </c>
      <c r="X20" s="59">
        <v>201800</v>
      </c>
      <c r="Y20" s="60">
        <v>206000</v>
      </c>
      <c r="Z20" s="48">
        <v>12</v>
      </c>
      <c r="AA20" s="1817">
        <v>4800</v>
      </c>
      <c r="AB20" s="1818"/>
      <c r="AC20" s="1819"/>
      <c r="AD20" s="1817">
        <v>14</v>
      </c>
      <c r="AE20" s="1819"/>
      <c r="AF20" s="40">
        <v>17230</v>
      </c>
      <c r="AG20" s="43" t="s">
        <v>240</v>
      </c>
      <c r="AH20" s="1820">
        <v>31100</v>
      </c>
      <c r="AI20" s="1821"/>
    </row>
    <row r="21" spans="1:35" ht="18.75">
      <c r="A21" s="40">
        <v>13</v>
      </c>
      <c r="B21" s="40">
        <v>25200</v>
      </c>
      <c r="C21" s="40">
        <v>25500</v>
      </c>
      <c r="D21" s="40">
        <v>26000</v>
      </c>
      <c r="E21" s="40">
        <v>27400</v>
      </c>
      <c r="F21" s="41">
        <v>29600</v>
      </c>
      <c r="G21" s="40">
        <v>30600</v>
      </c>
      <c r="H21" s="40">
        <v>32000</v>
      </c>
      <c r="I21" s="41">
        <v>37500</v>
      </c>
      <c r="J21" s="40">
        <v>41000</v>
      </c>
      <c r="K21" s="40">
        <v>48100</v>
      </c>
      <c r="L21" s="41">
        <v>53900</v>
      </c>
      <c r="M21" s="40">
        <v>63100</v>
      </c>
      <c r="N21" s="40">
        <v>75600</v>
      </c>
      <c r="O21" s="40">
        <v>80000</v>
      </c>
      <c r="P21" s="40">
        <v>86400</v>
      </c>
      <c r="Q21" s="40">
        <v>95900</v>
      </c>
      <c r="R21" s="40">
        <v>101200</v>
      </c>
      <c r="S21" s="40">
        <v>107300</v>
      </c>
      <c r="T21" s="40">
        <v>113800</v>
      </c>
      <c r="U21" s="40">
        <v>126800</v>
      </c>
      <c r="V21" s="41">
        <v>175500</v>
      </c>
      <c r="W21" s="1073">
        <v>184900</v>
      </c>
      <c r="X21" s="59">
        <v>207900</v>
      </c>
      <c r="Y21" s="60">
        <v>212200</v>
      </c>
      <c r="Z21" s="48">
        <v>13</v>
      </c>
      <c r="AA21" s="1817">
        <v>5400</v>
      </c>
      <c r="AB21" s="1818"/>
      <c r="AC21" s="1819"/>
      <c r="AD21" s="1817">
        <v>15</v>
      </c>
      <c r="AE21" s="1819"/>
      <c r="AF21" s="40">
        <v>22180</v>
      </c>
      <c r="AG21" s="43" t="s">
        <v>241</v>
      </c>
      <c r="AH21" s="1820">
        <v>39300</v>
      </c>
      <c r="AI21" s="1821"/>
    </row>
    <row r="22" spans="1:35" ht="18.75">
      <c r="A22" s="40">
        <v>14</v>
      </c>
      <c r="B22" s="40">
        <v>26000</v>
      </c>
      <c r="C22" s="40">
        <v>26300</v>
      </c>
      <c r="D22" s="40">
        <v>26800</v>
      </c>
      <c r="E22" s="40">
        <v>28200</v>
      </c>
      <c r="F22" s="41">
        <v>30500</v>
      </c>
      <c r="G22" s="40">
        <v>31500</v>
      </c>
      <c r="H22" s="40">
        <v>33000</v>
      </c>
      <c r="I22" s="41">
        <v>38600</v>
      </c>
      <c r="J22" s="40">
        <v>42200</v>
      </c>
      <c r="K22" s="40">
        <v>49500</v>
      </c>
      <c r="L22" s="41">
        <v>55500</v>
      </c>
      <c r="M22" s="40">
        <v>65000</v>
      </c>
      <c r="N22" s="40">
        <v>77900</v>
      </c>
      <c r="O22" s="40">
        <v>82400</v>
      </c>
      <c r="P22" s="40">
        <v>89000</v>
      </c>
      <c r="Q22" s="40">
        <v>98800</v>
      </c>
      <c r="R22" s="40">
        <v>104200</v>
      </c>
      <c r="S22" s="40">
        <v>110500</v>
      </c>
      <c r="T22" s="40">
        <v>117200</v>
      </c>
      <c r="U22" s="40">
        <v>130600</v>
      </c>
      <c r="V22" s="41">
        <v>180800</v>
      </c>
      <c r="W22" s="1073">
        <v>190400</v>
      </c>
      <c r="X22" s="61">
        <v>214100</v>
      </c>
      <c r="Y22" s="62">
        <v>218600</v>
      </c>
      <c r="Z22" s="48">
        <v>14</v>
      </c>
      <c r="AA22" s="1817">
        <v>6000</v>
      </c>
      <c r="AB22" s="1818"/>
      <c r="AC22" s="1819"/>
      <c r="AD22" s="1817">
        <v>16</v>
      </c>
      <c r="AE22" s="1819"/>
      <c r="AF22" s="40">
        <v>24030</v>
      </c>
      <c r="AG22" s="43" t="s">
        <v>242</v>
      </c>
      <c r="AH22" s="1820">
        <v>42500</v>
      </c>
      <c r="AI22" s="1821"/>
    </row>
    <row r="23" spans="1:35" ht="18.75">
      <c r="A23" s="40">
        <v>15</v>
      </c>
      <c r="B23" s="40">
        <v>26800</v>
      </c>
      <c r="C23" s="40">
        <v>27100</v>
      </c>
      <c r="D23" s="40">
        <v>27600</v>
      </c>
      <c r="E23" s="40">
        <v>29000</v>
      </c>
      <c r="F23" s="41">
        <v>31400</v>
      </c>
      <c r="G23" s="40">
        <v>32400</v>
      </c>
      <c r="H23" s="40">
        <v>34000</v>
      </c>
      <c r="I23" s="41">
        <v>39800</v>
      </c>
      <c r="J23" s="40">
        <v>43500</v>
      </c>
      <c r="K23" s="40">
        <v>51000</v>
      </c>
      <c r="L23" s="41">
        <v>57200</v>
      </c>
      <c r="M23" s="40">
        <v>67000</v>
      </c>
      <c r="N23" s="40">
        <v>80200</v>
      </c>
      <c r="O23" s="40">
        <v>84900</v>
      </c>
      <c r="P23" s="40">
        <v>91700</v>
      </c>
      <c r="Q23" s="40">
        <v>101800</v>
      </c>
      <c r="R23" s="40">
        <v>107300</v>
      </c>
      <c r="S23" s="40">
        <v>113800</v>
      </c>
      <c r="T23" s="40">
        <v>120700</v>
      </c>
      <c r="U23" s="40">
        <v>134500</v>
      </c>
      <c r="V23" s="41">
        <v>186200</v>
      </c>
      <c r="W23" s="1074">
        <v>196100</v>
      </c>
      <c r="X23" s="1833"/>
      <c r="Y23" s="1834"/>
      <c r="Z23" s="40">
        <v>15</v>
      </c>
      <c r="AA23" s="1817">
        <v>6600</v>
      </c>
      <c r="AB23" s="1818"/>
      <c r="AC23" s="1819"/>
      <c r="AD23" s="1817">
        <v>17</v>
      </c>
      <c r="AE23" s="1819"/>
      <c r="AF23" s="40">
        <v>26670</v>
      </c>
      <c r="AG23" s="43" t="s">
        <v>243</v>
      </c>
      <c r="AH23" s="1820">
        <v>47200</v>
      </c>
      <c r="AI23" s="1821"/>
    </row>
    <row r="24" spans="1:35" ht="18.75">
      <c r="A24" s="40">
        <v>16</v>
      </c>
      <c r="B24" s="40">
        <v>27600</v>
      </c>
      <c r="C24" s="40">
        <v>27900</v>
      </c>
      <c r="D24" s="40">
        <v>28400</v>
      </c>
      <c r="E24" s="40">
        <v>29900</v>
      </c>
      <c r="F24" s="41">
        <v>32300</v>
      </c>
      <c r="G24" s="40">
        <v>33400</v>
      </c>
      <c r="H24" s="40">
        <v>35000</v>
      </c>
      <c r="I24" s="41">
        <v>41000</v>
      </c>
      <c r="J24" s="40">
        <v>44800</v>
      </c>
      <c r="K24" s="40">
        <v>52500</v>
      </c>
      <c r="L24" s="41">
        <v>58900</v>
      </c>
      <c r="M24" s="40">
        <v>69000</v>
      </c>
      <c r="N24" s="40">
        <v>82600</v>
      </c>
      <c r="O24" s="40">
        <v>87400</v>
      </c>
      <c r="P24" s="40">
        <v>94500</v>
      </c>
      <c r="Q24" s="40">
        <v>104900</v>
      </c>
      <c r="R24" s="40">
        <v>110500</v>
      </c>
      <c r="S24" s="40">
        <v>117200</v>
      </c>
      <c r="T24" s="40">
        <v>124300</v>
      </c>
      <c r="U24" s="40">
        <v>138500</v>
      </c>
      <c r="V24" s="41">
        <v>191800</v>
      </c>
      <c r="W24" s="1074">
        <v>202000</v>
      </c>
      <c r="X24" s="1835"/>
      <c r="Y24" s="1836"/>
      <c r="Z24" s="40">
        <v>16</v>
      </c>
      <c r="AA24" s="1817">
        <v>6800</v>
      </c>
      <c r="AB24" s="1818"/>
      <c r="AC24" s="1819"/>
      <c r="AD24" s="1817">
        <v>18</v>
      </c>
      <c r="AE24" s="1819"/>
      <c r="AF24" s="40">
        <v>28120</v>
      </c>
      <c r="AG24" s="43" t="s">
        <v>244</v>
      </c>
      <c r="AH24" s="1820">
        <v>49700</v>
      </c>
      <c r="AI24" s="1821"/>
    </row>
    <row r="25" spans="1:35" ht="18.75">
      <c r="A25" s="40">
        <v>17</v>
      </c>
      <c r="B25" s="40">
        <v>28400</v>
      </c>
      <c r="C25" s="40">
        <v>28700</v>
      </c>
      <c r="D25" s="40">
        <v>29300</v>
      </c>
      <c r="E25" s="40">
        <v>30800</v>
      </c>
      <c r="F25" s="41">
        <v>33300</v>
      </c>
      <c r="G25" s="40">
        <v>34400</v>
      </c>
      <c r="H25" s="40">
        <v>36100</v>
      </c>
      <c r="I25" s="41">
        <v>42200</v>
      </c>
      <c r="J25" s="40">
        <v>46100</v>
      </c>
      <c r="K25" s="40">
        <v>54100</v>
      </c>
      <c r="L25" s="41">
        <v>60700</v>
      </c>
      <c r="M25" s="40">
        <v>71100</v>
      </c>
      <c r="N25" s="40">
        <v>85100</v>
      </c>
      <c r="O25" s="40">
        <v>90000</v>
      </c>
      <c r="P25" s="40">
        <v>97300</v>
      </c>
      <c r="Q25" s="40">
        <v>108000</v>
      </c>
      <c r="R25" s="40">
        <v>113800</v>
      </c>
      <c r="S25" s="40">
        <v>120700</v>
      </c>
      <c r="T25" s="40">
        <v>128000</v>
      </c>
      <c r="U25" s="40">
        <v>142700</v>
      </c>
      <c r="V25" s="41">
        <v>197600</v>
      </c>
      <c r="W25" s="1075">
        <v>208100</v>
      </c>
      <c r="X25" s="1835"/>
      <c r="Y25" s="1836"/>
      <c r="Z25" s="40">
        <v>17</v>
      </c>
      <c r="AA25" s="1817">
        <v>7200</v>
      </c>
      <c r="AB25" s="1818"/>
      <c r="AC25" s="1819"/>
      <c r="AD25" s="1817">
        <v>19</v>
      </c>
      <c r="AE25" s="1819"/>
      <c r="AF25" s="40">
        <v>29840</v>
      </c>
      <c r="AG25" s="43" t="s">
        <v>245</v>
      </c>
      <c r="AH25" s="1820">
        <v>52800</v>
      </c>
      <c r="AI25" s="1821"/>
    </row>
    <row r="26" spans="1:35" ht="20.25" customHeight="1">
      <c r="A26" s="40">
        <v>18</v>
      </c>
      <c r="B26" s="40">
        <v>29300</v>
      </c>
      <c r="C26" s="40">
        <v>29600</v>
      </c>
      <c r="D26" s="40">
        <v>30200</v>
      </c>
      <c r="E26" s="40">
        <v>31700</v>
      </c>
      <c r="F26" s="41">
        <v>34300</v>
      </c>
      <c r="G26" s="40">
        <v>35400</v>
      </c>
      <c r="H26" s="40">
        <v>37200</v>
      </c>
      <c r="I26" s="41">
        <v>43500</v>
      </c>
      <c r="J26" s="40">
        <v>47500</v>
      </c>
      <c r="K26" s="40">
        <v>55700</v>
      </c>
      <c r="L26" s="41">
        <v>62500</v>
      </c>
      <c r="M26" s="40">
        <v>73200</v>
      </c>
      <c r="N26" s="40">
        <v>87700</v>
      </c>
      <c r="O26" s="40">
        <v>92700</v>
      </c>
      <c r="P26" s="40">
        <v>100200</v>
      </c>
      <c r="Q26" s="40">
        <v>111200</v>
      </c>
      <c r="R26" s="40">
        <v>117200</v>
      </c>
      <c r="S26" s="40">
        <v>124300</v>
      </c>
      <c r="T26" s="40">
        <v>131800</v>
      </c>
      <c r="U26" s="40">
        <v>147000</v>
      </c>
      <c r="V26" s="50">
        <v>203500</v>
      </c>
      <c r="W26" s="1842"/>
      <c r="X26" s="1843"/>
      <c r="Y26" s="1844"/>
      <c r="Z26" s="40">
        <v>18</v>
      </c>
      <c r="AA26" s="1817">
        <v>7600</v>
      </c>
      <c r="AB26" s="1818"/>
      <c r="AC26" s="1819"/>
      <c r="AD26" s="1817">
        <v>20</v>
      </c>
      <c r="AE26" s="1819"/>
      <c r="AF26" s="40">
        <v>31620</v>
      </c>
      <c r="AG26" s="43" t="s">
        <v>246</v>
      </c>
      <c r="AH26" s="1820">
        <v>56000</v>
      </c>
      <c r="AI26" s="1821"/>
    </row>
    <row r="27" spans="1:35" ht="20.25" customHeight="1">
      <c r="A27" s="40">
        <v>19</v>
      </c>
      <c r="B27" s="40">
        <v>30200</v>
      </c>
      <c r="C27" s="40">
        <v>30500</v>
      </c>
      <c r="D27" s="40">
        <v>31100</v>
      </c>
      <c r="E27" s="40">
        <v>32700</v>
      </c>
      <c r="F27" s="41">
        <v>35300</v>
      </c>
      <c r="G27" s="40">
        <v>36500</v>
      </c>
      <c r="H27" s="40">
        <v>38300</v>
      </c>
      <c r="I27" s="41">
        <v>44800</v>
      </c>
      <c r="J27" s="40">
        <v>48900</v>
      </c>
      <c r="K27" s="40">
        <v>57400</v>
      </c>
      <c r="L27" s="41">
        <v>64400</v>
      </c>
      <c r="M27" s="40">
        <v>75400</v>
      </c>
      <c r="N27" s="40">
        <v>90300</v>
      </c>
      <c r="O27" s="40">
        <v>95500</v>
      </c>
      <c r="P27" s="40">
        <v>103200</v>
      </c>
      <c r="Q27" s="40">
        <v>114500</v>
      </c>
      <c r="R27" s="40">
        <v>120700</v>
      </c>
      <c r="S27" s="40">
        <v>128000</v>
      </c>
      <c r="T27" s="40">
        <v>135800</v>
      </c>
      <c r="U27" s="51">
        <v>151400</v>
      </c>
      <c r="V27" s="1837" t="s">
        <v>2935</v>
      </c>
      <c r="W27" s="1838"/>
      <c r="X27" s="1838"/>
      <c r="Y27" s="1839"/>
      <c r="Z27" s="40">
        <v>19</v>
      </c>
      <c r="AA27" s="1817">
        <v>8200</v>
      </c>
      <c r="AB27" s="1818"/>
      <c r="AC27" s="1819"/>
      <c r="AD27" s="1817">
        <v>21</v>
      </c>
      <c r="AE27" s="1819"/>
      <c r="AF27" s="40">
        <v>35180</v>
      </c>
      <c r="AG27" s="43" t="s">
        <v>247</v>
      </c>
      <c r="AH27" s="1820">
        <v>62300</v>
      </c>
      <c r="AI27" s="1821"/>
    </row>
    <row r="28" spans="1:35" ht="20.25" customHeight="1">
      <c r="A28" s="40">
        <v>20</v>
      </c>
      <c r="B28" s="40">
        <v>31100</v>
      </c>
      <c r="C28" s="40">
        <v>31400</v>
      </c>
      <c r="D28" s="40">
        <v>32000</v>
      </c>
      <c r="E28" s="40">
        <v>33700</v>
      </c>
      <c r="F28" s="41">
        <v>36400</v>
      </c>
      <c r="G28" s="40">
        <v>37600</v>
      </c>
      <c r="H28" s="40">
        <v>39400</v>
      </c>
      <c r="I28" s="41">
        <v>46100</v>
      </c>
      <c r="J28" s="40">
        <v>50400</v>
      </c>
      <c r="K28" s="40">
        <v>59100</v>
      </c>
      <c r="L28" s="41">
        <v>66300</v>
      </c>
      <c r="M28" s="40">
        <v>77700</v>
      </c>
      <c r="N28" s="40">
        <v>93000</v>
      </c>
      <c r="O28" s="40">
        <v>98400</v>
      </c>
      <c r="P28" s="40">
        <v>106300</v>
      </c>
      <c r="Q28" s="40">
        <v>117900</v>
      </c>
      <c r="R28" s="40">
        <v>124300</v>
      </c>
      <c r="S28" s="40">
        <v>131800</v>
      </c>
      <c r="T28" s="40">
        <v>139900</v>
      </c>
      <c r="U28" s="51">
        <v>155900</v>
      </c>
      <c r="V28" s="1840" t="s">
        <v>248</v>
      </c>
      <c r="W28" s="1841"/>
      <c r="X28" s="1066" t="s">
        <v>249</v>
      </c>
      <c r="Y28" s="1066" t="s">
        <v>250</v>
      </c>
      <c r="Z28" s="40">
        <v>20</v>
      </c>
      <c r="AA28" s="1817">
        <v>8700</v>
      </c>
      <c r="AB28" s="1818"/>
      <c r="AC28" s="1819"/>
      <c r="AD28" s="1817">
        <v>22</v>
      </c>
      <c r="AE28" s="1819"/>
      <c r="AF28" s="40">
        <v>48710</v>
      </c>
      <c r="AG28" s="43" t="s">
        <v>251</v>
      </c>
      <c r="AH28" s="1820">
        <v>86200</v>
      </c>
      <c r="AI28" s="1821"/>
    </row>
    <row r="29" spans="1:35" ht="20.25" customHeight="1">
      <c r="A29" s="40">
        <v>21</v>
      </c>
      <c r="B29" s="40">
        <v>32000</v>
      </c>
      <c r="C29" s="40">
        <v>32300</v>
      </c>
      <c r="D29" s="40">
        <v>33000</v>
      </c>
      <c r="E29" s="40">
        <v>34700</v>
      </c>
      <c r="F29" s="41">
        <v>37500</v>
      </c>
      <c r="G29" s="40">
        <v>38700</v>
      </c>
      <c r="H29" s="40">
        <v>40600</v>
      </c>
      <c r="I29" s="41">
        <v>47500</v>
      </c>
      <c r="J29" s="40">
        <v>51900</v>
      </c>
      <c r="K29" s="40">
        <v>60900</v>
      </c>
      <c r="L29" s="41">
        <v>68300</v>
      </c>
      <c r="M29" s="40">
        <v>80000</v>
      </c>
      <c r="N29" s="40">
        <v>95800</v>
      </c>
      <c r="O29" s="40">
        <v>101400</v>
      </c>
      <c r="P29" s="40">
        <v>109500</v>
      </c>
      <c r="Q29" s="40">
        <v>121400</v>
      </c>
      <c r="R29" s="40">
        <v>128000</v>
      </c>
      <c r="S29" s="40">
        <v>135800</v>
      </c>
      <c r="T29" s="40">
        <v>144100</v>
      </c>
      <c r="U29" s="51">
        <v>160600</v>
      </c>
      <c r="V29" s="1840" t="s">
        <v>252</v>
      </c>
      <c r="W29" s="1841"/>
      <c r="X29" s="41">
        <v>500</v>
      </c>
      <c r="Y29" s="41">
        <v>1450</v>
      </c>
      <c r="Z29" s="40">
        <v>21</v>
      </c>
      <c r="AA29" s="1817">
        <v>8900</v>
      </c>
      <c r="AB29" s="1818"/>
      <c r="AC29" s="1819"/>
      <c r="AD29" s="1817">
        <v>23</v>
      </c>
      <c r="AE29" s="1819"/>
      <c r="AF29" s="40">
        <v>51350</v>
      </c>
      <c r="AG29" s="43" t="s">
        <v>253</v>
      </c>
      <c r="AH29" s="1820">
        <v>90800</v>
      </c>
      <c r="AI29" s="1821"/>
    </row>
    <row r="30" spans="1:35" ht="20.25" customHeight="1">
      <c r="A30" s="40">
        <v>22</v>
      </c>
      <c r="B30" s="40">
        <v>33000</v>
      </c>
      <c r="C30" s="40">
        <v>33300</v>
      </c>
      <c r="D30" s="40">
        <v>34000</v>
      </c>
      <c r="E30" s="40">
        <v>35700</v>
      </c>
      <c r="F30" s="41">
        <v>38600</v>
      </c>
      <c r="G30" s="40">
        <v>39900</v>
      </c>
      <c r="H30" s="40">
        <v>41800</v>
      </c>
      <c r="I30" s="41">
        <v>48900</v>
      </c>
      <c r="J30" s="40">
        <v>53500</v>
      </c>
      <c r="K30" s="40">
        <v>62700</v>
      </c>
      <c r="L30" s="41">
        <v>70300</v>
      </c>
      <c r="M30" s="40">
        <v>82400</v>
      </c>
      <c r="N30" s="40">
        <v>98700</v>
      </c>
      <c r="O30" s="40">
        <v>104400</v>
      </c>
      <c r="P30" s="40">
        <v>112800</v>
      </c>
      <c r="Q30" s="40">
        <v>125000</v>
      </c>
      <c r="R30" s="40">
        <v>131800</v>
      </c>
      <c r="S30" s="40">
        <v>139900</v>
      </c>
      <c r="T30" s="40">
        <v>148400</v>
      </c>
      <c r="U30" s="51">
        <v>165400</v>
      </c>
      <c r="V30" s="1840" t="s">
        <v>254</v>
      </c>
      <c r="W30" s="1841"/>
      <c r="X30" s="41">
        <v>650</v>
      </c>
      <c r="Y30" s="41">
        <v>1625</v>
      </c>
      <c r="Z30" s="40">
        <v>22</v>
      </c>
      <c r="AA30" s="1817">
        <v>9500</v>
      </c>
      <c r="AB30" s="1818"/>
      <c r="AC30" s="1819"/>
      <c r="AD30" s="1829" t="s">
        <v>202</v>
      </c>
      <c r="AE30" s="1830"/>
      <c r="AF30" s="40">
        <v>54120</v>
      </c>
      <c r="AG30" s="43" t="s">
        <v>255</v>
      </c>
      <c r="AH30" s="1820">
        <v>102100</v>
      </c>
      <c r="AI30" s="1821"/>
    </row>
    <row r="31" spans="1:35" ht="20.25" customHeight="1">
      <c r="A31" s="40">
        <v>23</v>
      </c>
      <c r="B31" s="40">
        <v>34000</v>
      </c>
      <c r="C31" s="40">
        <v>34300</v>
      </c>
      <c r="D31" s="40">
        <v>35000</v>
      </c>
      <c r="E31" s="40">
        <v>36800</v>
      </c>
      <c r="F31" s="41">
        <v>39800</v>
      </c>
      <c r="G31" s="40">
        <v>41100</v>
      </c>
      <c r="H31" s="40">
        <v>43100</v>
      </c>
      <c r="I31" s="41">
        <v>50400</v>
      </c>
      <c r="J31" s="40">
        <v>55100</v>
      </c>
      <c r="K31" s="40">
        <v>64600</v>
      </c>
      <c r="L31" s="41">
        <v>72400</v>
      </c>
      <c r="M31" s="40">
        <v>84900</v>
      </c>
      <c r="N31" s="40">
        <v>101700</v>
      </c>
      <c r="O31" s="40">
        <v>107500</v>
      </c>
      <c r="P31" s="40">
        <v>116200</v>
      </c>
      <c r="Q31" s="40">
        <v>128800</v>
      </c>
      <c r="R31" s="40">
        <v>135800</v>
      </c>
      <c r="S31" s="40">
        <v>144100</v>
      </c>
      <c r="T31" s="40">
        <v>152900</v>
      </c>
      <c r="U31" s="51">
        <v>170400</v>
      </c>
      <c r="V31" s="1840" t="s">
        <v>256</v>
      </c>
      <c r="W31" s="1841"/>
      <c r="X31" s="41">
        <v>1100</v>
      </c>
      <c r="Y31" s="41">
        <v>2100</v>
      </c>
      <c r="Z31" s="40">
        <v>23</v>
      </c>
      <c r="AA31" s="1864">
        <v>10000</v>
      </c>
      <c r="AB31" s="1865"/>
      <c r="AC31" s="1866"/>
      <c r="AD31" s="1817">
        <v>24</v>
      </c>
      <c r="AE31" s="1819"/>
      <c r="AF31" s="40">
        <v>57820</v>
      </c>
      <c r="AG31" s="43" t="s">
        <v>257</v>
      </c>
      <c r="AH31" s="1820">
        <v>104200</v>
      </c>
      <c r="AI31" s="1821"/>
    </row>
    <row r="32" spans="1:35" ht="20.25" customHeight="1">
      <c r="A32" s="40">
        <v>24</v>
      </c>
      <c r="B32" s="40">
        <v>35000</v>
      </c>
      <c r="C32" s="40">
        <v>35300</v>
      </c>
      <c r="D32" s="40">
        <v>36100</v>
      </c>
      <c r="E32" s="40">
        <v>37900</v>
      </c>
      <c r="F32" s="41">
        <v>41000</v>
      </c>
      <c r="G32" s="40">
        <v>42300</v>
      </c>
      <c r="H32" s="40">
        <v>44400</v>
      </c>
      <c r="I32" s="41">
        <v>51900</v>
      </c>
      <c r="J32" s="40">
        <v>56800</v>
      </c>
      <c r="K32" s="40">
        <v>66500</v>
      </c>
      <c r="L32" s="41">
        <v>74600</v>
      </c>
      <c r="M32" s="40">
        <v>87400</v>
      </c>
      <c r="N32" s="40">
        <v>104800</v>
      </c>
      <c r="O32" s="40">
        <v>110700</v>
      </c>
      <c r="P32" s="40">
        <v>119700</v>
      </c>
      <c r="Q32" s="40">
        <v>132700</v>
      </c>
      <c r="R32" s="40">
        <v>139900</v>
      </c>
      <c r="S32" s="40">
        <v>148400</v>
      </c>
      <c r="T32" s="40">
        <v>157500</v>
      </c>
      <c r="U32" s="51">
        <v>175500</v>
      </c>
      <c r="V32" s="1840" t="s">
        <v>258</v>
      </c>
      <c r="W32" s="1841"/>
      <c r="X32" s="41">
        <v>1450</v>
      </c>
      <c r="Y32" s="41">
        <v>2850</v>
      </c>
      <c r="Z32" s="1845" t="s">
        <v>259</v>
      </c>
      <c r="AA32" s="1846"/>
      <c r="AB32" s="1846"/>
      <c r="AC32" s="1847"/>
      <c r="AD32" s="1848" t="s">
        <v>260</v>
      </c>
      <c r="AE32" s="1849"/>
      <c r="AF32" s="1850"/>
      <c r="AG32" s="1854" t="s">
        <v>261</v>
      </c>
      <c r="AH32" s="1855"/>
      <c r="AI32" s="1856"/>
    </row>
    <row r="33" spans="1:35" ht="20.25" customHeight="1">
      <c r="A33" s="1860">
        <v>25</v>
      </c>
      <c r="B33" s="1862">
        <v>36100</v>
      </c>
      <c r="C33" s="1862">
        <v>36400</v>
      </c>
      <c r="D33" s="1862">
        <v>37200</v>
      </c>
      <c r="E33" s="1862">
        <v>39000</v>
      </c>
      <c r="F33" s="1862">
        <v>42200</v>
      </c>
      <c r="G33" s="1862">
        <v>43600</v>
      </c>
      <c r="H33" s="1862">
        <v>45700</v>
      </c>
      <c r="I33" s="1862">
        <v>53500</v>
      </c>
      <c r="J33" s="1862">
        <v>58500</v>
      </c>
      <c r="K33" s="1862">
        <v>68500</v>
      </c>
      <c r="L33" s="1862">
        <v>76800</v>
      </c>
      <c r="M33" s="1862">
        <v>90000</v>
      </c>
      <c r="N33" s="1862">
        <v>107900</v>
      </c>
      <c r="O33" s="1862">
        <v>114000</v>
      </c>
      <c r="P33" s="1862">
        <v>123300</v>
      </c>
      <c r="Q33" s="1862">
        <v>136700</v>
      </c>
      <c r="R33" s="1862">
        <v>144100</v>
      </c>
      <c r="S33" s="1862">
        <v>152900</v>
      </c>
      <c r="T33" s="1862">
        <v>162200</v>
      </c>
      <c r="U33" s="1875">
        <v>180800</v>
      </c>
      <c r="V33" s="1840" t="s">
        <v>262</v>
      </c>
      <c r="W33" s="1841"/>
      <c r="X33" s="41">
        <v>2100</v>
      </c>
      <c r="Y33" s="41">
        <v>3575</v>
      </c>
      <c r="Z33" s="1845" t="s">
        <v>263</v>
      </c>
      <c r="AA33" s="1847"/>
      <c r="AB33" s="46" t="s">
        <v>264</v>
      </c>
      <c r="AC33" s="46" t="s">
        <v>265</v>
      </c>
      <c r="AD33" s="1851"/>
      <c r="AE33" s="1852"/>
      <c r="AF33" s="1853"/>
      <c r="AG33" s="1857"/>
      <c r="AH33" s="1858"/>
      <c r="AI33" s="1859"/>
    </row>
    <row r="34" spans="1:35" ht="20.25" customHeight="1">
      <c r="A34" s="1861"/>
      <c r="B34" s="1863"/>
      <c r="C34" s="1863"/>
      <c r="D34" s="1863"/>
      <c r="E34" s="1863"/>
      <c r="F34" s="1863"/>
      <c r="G34" s="1863"/>
      <c r="H34" s="1863"/>
      <c r="I34" s="1863"/>
      <c r="J34" s="1863"/>
      <c r="K34" s="1863"/>
      <c r="L34" s="1863"/>
      <c r="M34" s="1863"/>
      <c r="N34" s="1863"/>
      <c r="O34" s="1863"/>
      <c r="P34" s="1863"/>
      <c r="Q34" s="1863"/>
      <c r="R34" s="1863"/>
      <c r="S34" s="1863"/>
      <c r="T34" s="1863"/>
      <c r="U34" s="1876"/>
      <c r="V34" s="1840" t="s">
        <v>266</v>
      </c>
      <c r="W34" s="1841"/>
      <c r="X34" s="41">
        <v>3300</v>
      </c>
      <c r="Y34" s="41">
        <v>4200</v>
      </c>
      <c r="Z34" s="1845" t="s">
        <v>267</v>
      </c>
      <c r="AA34" s="1847"/>
      <c r="AB34" s="46" t="s">
        <v>268</v>
      </c>
      <c r="AC34" s="46" t="s">
        <v>269</v>
      </c>
      <c r="AD34" s="1867" t="s">
        <v>270</v>
      </c>
      <c r="AE34" s="1868"/>
      <c r="AF34" s="1871" t="s">
        <v>271</v>
      </c>
      <c r="AG34" s="1873" t="s">
        <v>272</v>
      </c>
      <c r="AH34" s="1874"/>
      <c r="AI34" s="52">
        <v>3.3E-3</v>
      </c>
    </row>
    <row r="35" spans="1:35" ht="20.25" customHeight="1">
      <c r="A35" s="40">
        <v>26</v>
      </c>
      <c r="B35" s="40">
        <v>37200</v>
      </c>
      <c r="C35" s="40">
        <v>37500</v>
      </c>
      <c r="D35" s="40">
        <v>38300</v>
      </c>
      <c r="E35" s="40">
        <v>40200</v>
      </c>
      <c r="F35" s="41">
        <v>43500</v>
      </c>
      <c r="G35" s="40">
        <v>44900</v>
      </c>
      <c r="H35" s="40">
        <v>47100</v>
      </c>
      <c r="I35" s="41">
        <v>55100</v>
      </c>
      <c r="J35" s="40">
        <v>60300</v>
      </c>
      <c r="K35" s="40">
        <v>70600</v>
      </c>
      <c r="L35" s="41">
        <v>79100</v>
      </c>
      <c r="M35" s="40">
        <v>92700</v>
      </c>
      <c r="N35" s="40">
        <v>111100</v>
      </c>
      <c r="O35" s="40">
        <v>117400</v>
      </c>
      <c r="P35" s="40">
        <v>127000</v>
      </c>
      <c r="Q35" s="40">
        <v>140800</v>
      </c>
      <c r="R35" s="40">
        <v>148400</v>
      </c>
      <c r="S35" s="40">
        <v>157500</v>
      </c>
      <c r="T35" s="40">
        <v>167100</v>
      </c>
      <c r="U35" s="51">
        <v>186200</v>
      </c>
      <c r="V35" s="1840" t="s">
        <v>273</v>
      </c>
      <c r="W35" s="1841"/>
      <c r="X35" s="41">
        <v>4100</v>
      </c>
      <c r="Y35" s="41">
        <v>4800</v>
      </c>
      <c r="Z35" s="1845" t="s">
        <v>274</v>
      </c>
      <c r="AA35" s="1847"/>
      <c r="AB35" s="53" t="s">
        <v>275</v>
      </c>
      <c r="AC35" s="53" t="s">
        <v>276</v>
      </c>
      <c r="AD35" s="1869"/>
      <c r="AE35" s="1870"/>
      <c r="AF35" s="1872"/>
      <c r="AG35" s="1873" t="s">
        <v>277</v>
      </c>
      <c r="AH35" s="1874"/>
      <c r="AI35" s="52">
        <v>6.7000000000000002E-3</v>
      </c>
    </row>
    <row r="36" spans="1:35" ht="20.25" customHeight="1">
      <c r="A36" s="40">
        <v>27</v>
      </c>
      <c r="B36" s="40">
        <v>38300</v>
      </c>
      <c r="C36" s="40">
        <v>38600</v>
      </c>
      <c r="D36" s="40">
        <v>39400</v>
      </c>
      <c r="E36" s="40">
        <v>41400</v>
      </c>
      <c r="F36" s="41">
        <v>44800</v>
      </c>
      <c r="G36" s="40">
        <v>46200</v>
      </c>
      <c r="H36" s="40">
        <v>48500</v>
      </c>
      <c r="I36" s="41">
        <v>56800</v>
      </c>
      <c r="J36" s="40">
        <v>62100</v>
      </c>
      <c r="K36" s="40">
        <v>72700</v>
      </c>
      <c r="L36" s="41">
        <v>81500</v>
      </c>
      <c r="M36" s="40">
        <v>95500</v>
      </c>
      <c r="N36" s="40">
        <v>114400</v>
      </c>
      <c r="O36" s="40">
        <v>120900</v>
      </c>
      <c r="P36" s="40">
        <v>130800</v>
      </c>
      <c r="Q36" s="40">
        <v>145000</v>
      </c>
      <c r="R36" s="40">
        <v>152900</v>
      </c>
      <c r="S36" s="40">
        <v>162200</v>
      </c>
      <c r="T36" s="40">
        <v>172100</v>
      </c>
      <c r="U36" s="51">
        <v>191800</v>
      </c>
      <c r="V36" s="1840" t="s">
        <v>278</v>
      </c>
      <c r="W36" s="1841"/>
      <c r="X36" s="41">
        <v>5200</v>
      </c>
      <c r="Y36" s="41">
        <v>6150</v>
      </c>
      <c r="Z36" s="1845" t="s">
        <v>279</v>
      </c>
      <c r="AA36" s="1847"/>
      <c r="AB36" s="54" t="s">
        <v>280</v>
      </c>
      <c r="AC36" s="54" t="s">
        <v>281</v>
      </c>
      <c r="AD36" s="1854" t="s">
        <v>282</v>
      </c>
      <c r="AE36" s="1856"/>
      <c r="AF36" s="1882">
        <v>0.16</v>
      </c>
      <c r="AG36" s="1873" t="s">
        <v>283</v>
      </c>
      <c r="AH36" s="1874"/>
      <c r="AI36" s="52">
        <v>8.8999999999999999E-3</v>
      </c>
    </row>
    <row r="37" spans="1:35" ht="20.25" customHeight="1">
      <c r="A37" s="40">
        <v>28</v>
      </c>
      <c r="B37" s="40">
        <v>39400</v>
      </c>
      <c r="C37" s="40">
        <v>39800</v>
      </c>
      <c r="D37" s="40">
        <v>40600</v>
      </c>
      <c r="E37" s="40">
        <v>42600</v>
      </c>
      <c r="F37" s="41">
        <v>46100</v>
      </c>
      <c r="G37" s="40">
        <v>47600</v>
      </c>
      <c r="H37" s="40">
        <v>50000</v>
      </c>
      <c r="I37" s="41">
        <v>58500</v>
      </c>
      <c r="J37" s="40">
        <v>64000</v>
      </c>
      <c r="K37" s="40">
        <v>74900</v>
      </c>
      <c r="L37" s="41">
        <v>83900</v>
      </c>
      <c r="M37" s="40">
        <v>98400</v>
      </c>
      <c r="N37" s="40">
        <v>117800</v>
      </c>
      <c r="O37" s="40">
        <v>124500</v>
      </c>
      <c r="P37" s="40">
        <v>134700</v>
      </c>
      <c r="Q37" s="40">
        <v>149400</v>
      </c>
      <c r="R37" s="40">
        <v>157500</v>
      </c>
      <c r="S37" s="40">
        <v>167100</v>
      </c>
      <c r="T37" s="40">
        <v>177300</v>
      </c>
      <c r="U37" s="51">
        <v>197600</v>
      </c>
      <c r="V37" s="1840" t="s">
        <v>284</v>
      </c>
      <c r="W37" s="1841"/>
      <c r="X37" s="41">
        <v>5700</v>
      </c>
      <c r="Y37" s="41">
        <v>8900</v>
      </c>
      <c r="Z37" s="1845" t="s">
        <v>285</v>
      </c>
      <c r="AA37" s="1847"/>
      <c r="AB37" s="46" t="s">
        <v>286</v>
      </c>
      <c r="AC37" s="46" t="s">
        <v>287</v>
      </c>
      <c r="AD37" s="1880"/>
      <c r="AE37" s="1881"/>
      <c r="AF37" s="1883"/>
      <c r="AG37" s="1885"/>
      <c r="AH37" s="1886"/>
      <c r="AI37" s="1887"/>
    </row>
    <row r="38" spans="1:35" ht="20.25" customHeight="1">
      <c r="A38" s="40">
        <v>29</v>
      </c>
      <c r="B38" s="40">
        <v>40600</v>
      </c>
      <c r="C38" s="40">
        <v>41000</v>
      </c>
      <c r="D38" s="40">
        <v>41800</v>
      </c>
      <c r="E38" s="40">
        <v>43900</v>
      </c>
      <c r="F38" s="41">
        <v>47500</v>
      </c>
      <c r="G38" s="40">
        <v>49000</v>
      </c>
      <c r="H38" s="40">
        <v>51500</v>
      </c>
      <c r="I38" s="41">
        <v>60300</v>
      </c>
      <c r="J38" s="40">
        <v>65900</v>
      </c>
      <c r="K38" s="40">
        <v>77100</v>
      </c>
      <c r="L38" s="41">
        <v>86400</v>
      </c>
      <c r="M38" s="40">
        <v>101400</v>
      </c>
      <c r="N38" s="40">
        <v>121300</v>
      </c>
      <c r="O38" s="40">
        <v>128200</v>
      </c>
      <c r="P38" s="40">
        <v>138700</v>
      </c>
      <c r="Q38" s="40">
        <v>153900</v>
      </c>
      <c r="R38" s="40">
        <v>162200</v>
      </c>
      <c r="S38" s="40">
        <v>172100</v>
      </c>
      <c r="T38" s="40">
        <v>182600</v>
      </c>
      <c r="U38" s="55">
        <v>203500</v>
      </c>
      <c r="V38" s="1840" t="s">
        <v>288</v>
      </c>
      <c r="W38" s="1841"/>
      <c r="X38" s="41">
        <v>6200</v>
      </c>
      <c r="Y38" s="41">
        <v>10500</v>
      </c>
      <c r="Z38" s="1845" t="s">
        <v>289</v>
      </c>
      <c r="AA38" s="1847"/>
      <c r="AB38" s="46" t="s">
        <v>287</v>
      </c>
      <c r="AC38" s="46" t="s">
        <v>290</v>
      </c>
      <c r="AD38" s="1857"/>
      <c r="AE38" s="1859"/>
      <c r="AF38" s="1884"/>
      <c r="AG38" s="1888"/>
      <c r="AH38" s="1889"/>
      <c r="AI38" s="1890"/>
    </row>
    <row r="39" spans="1:35" ht="18.75" customHeight="1">
      <c r="A39" s="40">
        <v>30</v>
      </c>
      <c r="B39" s="40">
        <v>41800</v>
      </c>
      <c r="C39" s="40">
        <v>42200</v>
      </c>
      <c r="D39" s="40">
        <v>43100</v>
      </c>
      <c r="E39" s="40">
        <v>45200</v>
      </c>
      <c r="F39" s="41">
        <v>48900</v>
      </c>
      <c r="G39" s="40">
        <v>50500</v>
      </c>
      <c r="H39" s="40">
        <v>53000</v>
      </c>
      <c r="I39" s="41">
        <v>62100</v>
      </c>
      <c r="J39" s="40">
        <v>67900</v>
      </c>
      <c r="K39" s="40">
        <v>79400</v>
      </c>
      <c r="L39" s="41">
        <v>89000</v>
      </c>
      <c r="M39" s="40">
        <v>104400</v>
      </c>
      <c r="N39" s="40">
        <v>124900</v>
      </c>
      <c r="O39" s="40">
        <v>132000</v>
      </c>
      <c r="P39" s="40">
        <v>142900</v>
      </c>
      <c r="Q39" s="40">
        <v>158500</v>
      </c>
      <c r="R39" s="40">
        <v>167100</v>
      </c>
      <c r="S39" s="40">
        <v>177300</v>
      </c>
      <c r="T39" s="51">
        <v>188100</v>
      </c>
      <c r="U39" s="1905"/>
      <c r="V39" s="1879" t="s">
        <v>291</v>
      </c>
      <c r="W39" s="1907"/>
      <c r="X39" s="1907"/>
      <c r="Y39" s="1841"/>
      <c r="Z39" s="1845" t="s">
        <v>292</v>
      </c>
      <c r="AA39" s="1847"/>
      <c r="AB39" s="46" t="s">
        <v>293</v>
      </c>
      <c r="AC39" s="46" t="s">
        <v>294</v>
      </c>
      <c r="AD39" s="1845" t="s">
        <v>295</v>
      </c>
      <c r="AE39" s="1847"/>
      <c r="AF39" s="56">
        <v>0.08</v>
      </c>
      <c r="AG39" s="1891"/>
      <c r="AH39" s="1892"/>
      <c r="AI39" s="1893"/>
    </row>
    <row r="40" spans="1:35" ht="13.5" customHeight="1">
      <c r="A40" s="40">
        <v>31</v>
      </c>
      <c r="B40" s="40">
        <v>43100</v>
      </c>
      <c r="C40" s="40">
        <v>43500</v>
      </c>
      <c r="D40" s="40">
        <v>44400</v>
      </c>
      <c r="E40" s="40">
        <v>46600</v>
      </c>
      <c r="F40" s="41">
        <v>50400</v>
      </c>
      <c r="G40" s="40">
        <v>52000</v>
      </c>
      <c r="H40" s="40">
        <v>54600</v>
      </c>
      <c r="I40" s="41">
        <v>64000</v>
      </c>
      <c r="J40" s="40">
        <v>69900</v>
      </c>
      <c r="K40" s="40">
        <v>81800</v>
      </c>
      <c r="L40" s="41">
        <v>91700</v>
      </c>
      <c r="M40" s="40">
        <v>107500</v>
      </c>
      <c r="N40" s="40">
        <v>128600</v>
      </c>
      <c r="O40" s="40">
        <v>136000</v>
      </c>
      <c r="P40" s="40">
        <v>147200</v>
      </c>
      <c r="Q40" s="40">
        <v>163300</v>
      </c>
      <c r="R40" s="40">
        <v>172100</v>
      </c>
      <c r="S40" s="40">
        <v>182600</v>
      </c>
      <c r="T40" s="51">
        <v>193700</v>
      </c>
      <c r="U40" s="1906"/>
      <c r="V40" s="1877" t="s">
        <v>180</v>
      </c>
      <c r="W40" s="1878"/>
      <c r="X40" s="1076" t="s">
        <v>249</v>
      </c>
      <c r="Y40" s="1066" t="s">
        <v>296</v>
      </c>
      <c r="Z40" s="43" t="s">
        <v>297</v>
      </c>
      <c r="AA40" s="43" t="s">
        <v>298</v>
      </c>
      <c r="AB40" s="46" t="s">
        <v>299</v>
      </c>
      <c r="AC40" s="57"/>
      <c r="AD40" s="57"/>
      <c r="AE40" s="57"/>
      <c r="AF40" s="57"/>
      <c r="AG40" s="57"/>
      <c r="AH40" s="57"/>
      <c r="AI40" s="57"/>
    </row>
    <row r="41" spans="1:35" ht="15">
      <c r="A41" s="40">
        <v>32</v>
      </c>
      <c r="B41" s="40">
        <v>44400</v>
      </c>
      <c r="C41" s="40">
        <v>44800</v>
      </c>
      <c r="D41" s="40">
        <v>45700</v>
      </c>
      <c r="E41" s="40">
        <v>48000</v>
      </c>
      <c r="F41" s="41">
        <v>51900</v>
      </c>
      <c r="G41" s="40">
        <v>53600</v>
      </c>
      <c r="H41" s="40">
        <v>56200</v>
      </c>
      <c r="I41" s="41">
        <v>65900</v>
      </c>
      <c r="J41" s="40">
        <v>72000</v>
      </c>
      <c r="K41" s="40">
        <v>84300</v>
      </c>
      <c r="L41" s="41">
        <v>94500</v>
      </c>
      <c r="M41" s="40">
        <v>110700</v>
      </c>
      <c r="N41" s="40">
        <v>132500</v>
      </c>
      <c r="O41" s="40">
        <v>140100</v>
      </c>
      <c r="P41" s="40">
        <v>151600</v>
      </c>
      <c r="Q41" s="40">
        <v>168200</v>
      </c>
      <c r="R41" s="40">
        <v>177300</v>
      </c>
      <c r="S41" s="40">
        <v>188100</v>
      </c>
      <c r="T41" s="55">
        <v>199500</v>
      </c>
      <c r="U41" s="1906"/>
      <c r="V41" s="1879" t="s">
        <v>181</v>
      </c>
      <c r="W41" s="1841"/>
      <c r="X41" s="41">
        <v>205</v>
      </c>
      <c r="Y41" s="41">
        <v>210</v>
      </c>
      <c r="Z41" s="40">
        <v>219</v>
      </c>
      <c r="AA41" s="40">
        <v>228</v>
      </c>
      <c r="AB41" s="41">
        <v>242</v>
      </c>
      <c r="AC41" s="57"/>
      <c r="AD41" s="57"/>
      <c r="AE41" s="57"/>
      <c r="AF41" s="57"/>
      <c r="AG41" s="57"/>
      <c r="AH41" s="57"/>
      <c r="AI41" s="57"/>
    </row>
    <row r="42" spans="1:35" ht="15">
      <c r="A42" s="40">
        <v>33</v>
      </c>
      <c r="B42" s="40">
        <v>45700</v>
      </c>
      <c r="C42" s="40">
        <v>46100</v>
      </c>
      <c r="D42" s="40">
        <v>47100</v>
      </c>
      <c r="E42" s="40">
        <v>49400</v>
      </c>
      <c r="F42" s="41">
        <v>53500</v>
      </c>
      <c r="G42" s="40">
        <v>55200</v>
      </c>
      <c r="H42" s="40">
        <v>57900</v>
      </c>
      <c r="I42" s="41">
        <v>67900</v>
      </c>
      <c r="J42" s="40">
        <v>74200</v>
      </c>
      <c r="K42" s="40">
        <v>86800</v>
      </c>
      <c r="L42" s="41">
        <v>97300</v>
      </c>
      <c r="M42" s="40">
        <v>114000</v>
      </c>
      <c r="N42" s="40">
        <v>136500</v>
      </c>
      <c r="O42" s="40">
        <v>144300</v>
      </c>
      <c r="P42" s="40">
        <v>156100</v>
      </c>
      <c r="Q42" s="40">
        <v>173200</v>
      </c>
      <c r="R42" s="40">
        <v>182600</v>
      </c>
      <c r="S42" s="51">
        <v>193700</v>
      </c>
      <c r="T42" s="1894"/>
      <c r="U42" s="1895"/>
      <c r="V42" s="1879" t="s">
        <v>300</v>
      </c>
      <c r="W42" s="1841"/>
      <c r="X42" s="41">
        <v>341</v>
      </c>
      <c r="Y42" s="41">
        <v>349</v>
      </c>
      <c r="Z42" s="40">
        <v>364</v>
      </c>
      <c r="AA42" s="40">
        <v>379</v>
      </c>
      <c r="AB42" s="41">
        <v>402</v>
      </c>
      <c r="AC42" s="57"/>
      <c r="AD42" s="57"/>
      <c r="AE42" s="57"/>
      <c r="AF42" s="57"/>
      <c r="AG42" s="57"/>
      <c r="AH42" s="57"/>
      <c r="AI42" s="57"/>
    </row>
    <row r="43" spans="1:35" ht="15">
      <c r="A43" s="40">
        <v>34</v>
      </c>
      <c r="B43" s="40">
        <v>47100</v>
      </c>
      <c r="C43" s="40">
        <v>47500</v>
      </c>
      <c r="D43" s="40">
        <v>48500</v>
      </c>
      <c r="E43" s="40">
        <v>50900</v>
      </c>
      <c r="F43" s="41">
        <v>55100</v>
      </c>
      <c r="G43" s="40">
        <v>56900</v>
      </c>
      <c r="H43" s="40">
        <v>59600</v>
      </c>
      <c r="I43" s="41">
        <v>69900</v>
      </c>
      <c r="J43" s="40">
        <v>76400</v>
      </c>
      <c r="K43" s="40">
        <v>89400</v>
      </c>
      <c r="L43" s="41">
        <v>100200</v>
      </c>
      <c r="M43" s="40">
        <v>117400</v>
      </c>
      <c r="N43" s="40">
        <v>140600</v>
      </c>
      <c r="O43" s="40">
        <v>148600</v>
      </c>
      <c r="P43" s="40">
        <v>160800</v>
      </c>
      <c r="Q43" s="40">
        <v>178400</v>
      </c>
      <c r="R43" s="40">
        <v>188100</v>
      </c>
      <c r="S43" s="55">
        <v>199500</v>
      </c>
      <c r="T43" s="1894"/>
      <c r="U43" s="1895"/>
      <c r="V43" s="1879" t="s">
        <v>301</v>
      </c>
      <c r="W43" s="1841"/>
      <c r="X43" s="41">
        <v>511</v>
      </c>
      <c r="Y43" s="41">
        <v>522</v>
      </c>
      <c r="Z43" s="40">
        <v>545</v>
      </c>
      <c r="AA43" s="40">
        <v>568</v>
      </c>
      <c r="AB43" s="41">
        <v>602</v>
      </c>
      <c r="AC43" s="57"/>
      <c r="AD43" s="57"/>
      <c r="AE43" s="57"/>
      <c r="AF43" s="57"/>
      <c r="AG43" s="57"/>
      <c r="AH43" s="57"/>
      <c r="AI43" s="57"/>
    </row>
    <row r="44" spans="1:35" ht="15">
      <c r="A44" s="40">
        <v>35</v>
      </c>
      <c r="B44" s="40">
        <v>48500</v>
      </c>
      <c r="C44" s="40">
        <v>48900</v>
      </c>
      <c r="D44" s="40">
        <v>50000</v>
      </c>
      <c r="E44" s="40">
        <v>52400</v>
      </c>
      <c r="F44" s="41">
        <v>56800</v>
      </c>
      <c r="G44" s="40">
        <v>58600</v>
      </c>
      <c r="H44" s="40">
        <v>61400</v>
      </c>
      <c r="I44" s="41">
        <v>72000</v>
      </c>
      <c r="J44" s="40">
        <v>78700</v>
      </c>
      <c r="K44" s="40">
        <v>92100</v>
      </c>
      <c r="L44" s="41">
        <v>103200</v>
      </c>
      <c r="M44" s="40">
        <v>120900</v>
      </c>
      <c r="N44" s="40">
        <v>144800</v>
      </c>
      <c r="O44" s="40">
        <v>153100</v>
      </c>
      <c r="P44" s="40">
        <v>165600</v>
      </c>
      <c r="Q44" s="40">
        <v>183800</v>
      </c>
      <c r="R44" s="51">
        <v>193700</v>
      </c>
      <c r="S44" s="1896"/>
      <c r="T44" s="1897"/>
      <c r="U44" s="1898"/>
      <c r="V44" s="1879" t="s">
        <v>302</v>
      </c>
      <c r="W44" s="1841"/>
      <c r="X44" s="41">
        <v>680</v>
      </c>
      <c r="Y44" s="41">
        <v>695</v>
      </c>
      <c r="Z44" s="40">
        <v>725</v>
      </c>
      <c r="AA44" s="40">
        <v>755</v>
      </c>
      <c r="AB44" s="41">
        <v>800</v>
      </c>
      <c r="AC44" s="57"/>
      <c r="AD44" s="57"/>
      <c r="AE44" s="57"/>
      <c r="AF44" s="57"/>
      <c r="AG44" s="57"/>
      <c r="AH44" s="57"/>
      <c r="AI44" s="57"/>
    </row>
    <row r="45" spans="1:35" ht="15">
      <c r="A45" s="40">
        <v>36</v>
      </c>
      <c r="B45" s="40">
        <v>50000</v>
      </c>
      <c r="C45" s="40">
        <v>50400</v>
      </c>
      <c r="D45" s="40">
        <v>51500</v>
      </c>
      <c r="E45" s="40">
        <v>54000</v>
      </c>
      <c r="F45" s="41">
        <v>58500</v>
      </c>
      <c r="G45" s="40">
        <v>60400</v>
      </c>
      <c r="H45" s="40">
        <v>63200</v>
      </c>
      <c r="I45" s="41">
        <v>74200</v>
      </c>
      <c r="J45" s="40">
        <v>81100</v>
      </c>
      <c r="K45" s="40">
        <v>94900</v>
      </c>
      <c r="L45" s="41">
        <v>106300</v>
      </c>
      <c r="M45" s="40">
        <v>124500</v>
      </c>
      <c r="N45" s="40">
        <v>149100</v>
      </c>
      <c r="O45" s="40">
        <v>157700</v>
      </c>
      <c r="P45" s="40">
        <v>170600</v>
      </c>
      <c r="Q45" s="40">
        <v>189300</v>
      </c>
      <c r="R45" s="55">
        <v>199500</v>
      </c>
      <c r="S45" s="1899" t="s">
        <v>303</v>
      </c>
      <c r="T45" s="1900"/>
      <c r="U45" s="1900"/>
      <c r="V45" s="1900"/>
      <c r="W45" s="1901"/>
      <c r="X45" s="1913" t="s">
        <v>304</v>
      </c>
      <c r="Y45" s="1914"/>
      <c r="Z45" s="1914"/>
      <c r="AA45" s="1914"/>
      <c r="AB45" s="1914"/>
      <c r="AC45" s="1914"/>
      <c r="AD45" s="1914"/>
      <c r="AE45" s="1914"/>
      <c r="AF45" s="1914"/>
      <c r="AG45" s="1914"/>
      <c r="AH45" s="1914"/>
      <c r="AI45" s="1915"/>
    </row>
    <row r="46" spans="1:35" ht="16.5" customHeight="1">
      <c r="A46" s="40">
        <v>37</v>
      </c>
      <c r="B46" s="40">
        <v>51500</v>
      </c>
      <c r="C46" s="40">
        <v>51900</v>
      </c>
      <c r="D46" s="40">
        <v>53000</v>
      </c>
      <c r="E46" s="40">
        <v>55600</v>
      </c>
      <c r="F46" s="41">
        <v>60300</v>
      </c>
      <c r="G46" s="40">
        <v>62200</v>
      </c>
      <c r="H46" s="40">
        <v>65100</v>
      </c>
      <c r="I46" s="41">
        <v>76400</v>
      </c>
      <c r="J46" s="40">
        <v>83500</v>
      </c>
      <c r="K46" s="40">
        <v>97700</v>
      </c>
      <c r="L46" s="41">
        <v>109500</v>
      </c>
      <c r="M46" s="40">
        <v>128200</v>
      </c>
      <c r="N46" s="40">
        <v>153600</v>
      </c>
      <c r="O46" s="40">
        <v>162400</v>
      </c>
      <c r="P46" s="40">
        <v>175700</v>
      </c>
      <c r="Q46" s="55">
        <v>195000</v>
      </c>
      <c r="R46" s="1077"/>
      <c r="S46" s="1902"/>
      <c r="T46" s="1903"/>
      <c r="U46" s="1903"/>
      <c r="V46" s="1903"/>
      <c r="W46" s="1904"/>
      <c r="X46" s="1066" t="s">
        <v>95</v>
      </c>
      <c r="Y46" s="1066" t="s">
        <v>305</v>
      </c>
      <c r="Z46" s="43" t="s">
        <v>306</v>
      </c>
      <c r="AA46" s="43" t="s">
        <v>307</v>
      </c>
      <c r="AB46" s="46" t="s">
        <v>308</v>
      </c>
      <c r="AC46" s="46" t="s">
        <v>309</v>
      </c>
      <c r="AD46" s="39" t="s">
        <v>310</v>
      </c>
      <c r="AE46" s="39" t="s">
        <v>311</v>
      </c>
      <c r="AF46" s="43" t="s">
        <v>312</v>
      </c>
      <c r="AG46" s="43" t="s">
        <v>313</v>
      </c>
      <c r="AH46" s="39" t="s">
        <v>313</v>
      </c>
      <c r="AI46" s="43" t="s">
        <v>314</v>
      </c>
    </row>
    <row r="47" spans="1:35" ht="21">
      <c r="A47" s="40">
        <v>38</v>
      </c>
      <c r="B47" s="40">
        <v>53000</v>
      </c>
      <c r="C47" s="40">
        <v>53500</v>
      </c>
      <c r="D47" s="40">
        <v>54600</v>
      </c>
      <c r="E47" s="40">
        <v>57300</v>
      </c>
      <c r="F47" s="41">
        <v>62100</v>
      </c>
      <c r="G47" s="40">
        <v>64100</v>
      </c>
      <c r="H47" s="40">
        <v>67100</v>
      </c>
      <c r="I47" s="41">
        <v>78700</v>
      </c>
      <c r="J47" s="40">
        <v>86000</v>
      </c>
      <c r="K47" s="76">
        <v>100600</v>
      </c>
      <c r="L47" s="77">
        <v>112800</v>
      </c>
      <c r="M47" s="76">
        <v>132000</v>
      </c>
      <c r="N47" s="76">
        <v>158200</v>
      </c>
      <c r="O47" s="76">
        <v>167300</v>
      </c>
      <c r="P47" s="78">
        <v>181000</v>
      </c>
      <c r="Q47" s="1916" t="s">
        <v>315</v>
      </c>
      <c r="R47" s="1917"/>
      <c r="S47" s="1078"/>
      <c r="T47" s="1911" t="s">
        <v>316</v>
      </c>
      <c r="U47" s="1911"/>
      <c r="V47" s="1911"/>
      <c r="W47" s="1912"/>
      <c r="X47" s="1920" t="s">
        <v>317</v>
      </c>
      <c r="Y47" s="1922">
        <v>0.04</v>
      </c>
      <c r="Z47" s="1922">
        <v>0.05</v>
      </c>
      <c r="AA47" s="1922">
        <v>7.0000000000000007E-2</v>
      </c>
      <c r="AB47" s="1922">
        <v>0.09</v>
      </c>
      <c r="AC47" s="1922">
        <v>0.12</v>
      </c>
      <c r="AD47" s="1922">
        <v>0.17</v>
      </c>
      <c r="AE47" s="1908"/>
      <c r="AF47" s="1908"/>
      <c r="AG47" s="1908"/>
      <c r="AH47" s="1908"/>
      <c r="AI47" s="1908"/>
    </row>
    <row r="48" spans="1:35" ht="15">
      <c r="A48" s="40">
        <v>39</v>
      </c>
      <c r="B48" s="40">
        <v>54600</v>
      </c>
      <c r="C48" s="40">
        <v>55100</v>
      </c>
      <c r="D48" s="40">
        <v>56200</v>
      </c>
      <c r="E48" s="40">
        <v>59000</v>
      </c>
      <c r="F48" s="41">
        <v>64000</v>
      </c>
      <c r="G48" s="40">
        <v>66000</v>
      </c>
      <c r="H48" s="40">
        <v>69100</v>
      </c>
      <c r="I48" s="41">
        <v>81100</v>
      </c>
      <c r="J48" s="40">
        <v>88600</v>
      </c>
      <c r="K48" s="40">
        <v>103600</v>
      </c>
      <c r="L48" s="41">
        <v>116200</v>
      </c>
      <c r="M48" s="40">
        <v>136000</v>
      </c>
      <c r="N48" s="40">
        <v>162900</v>
      </c>
      <c r="O48" s="40">
        <v>172300</v>
      </c>
      <c r="P48" s="51">
        <v>186400</v>
      </c>
      <c r="Q48" s="1916"/>
      <c r="R48" s="1917"/>
      <c r="S48" s="1910" t="s">
        <v>318</v>
      </c>
      <c r="T48" s="1911"/>
      <c r="U48" s="1911"/>
      <c r="V48" s="1911"/>
      <c r="W48" s="1912"/>
      <c r="X48" s="1921"/>
      <c r="Y48" s="1923"/>
      <c r="Z48" s="1923"/>
      <c r="AA48" s="1923"/>
      <c r="AB48" s="1923"/>
      <c r="AC48" s="1923"/>
      <c r="AD48" s="1923"/>
      <c r="AE48" s="1909"/>
      <c r="AF48" s="1909"/>
      <c r="AG48" s="1909"/>
      <c r="AH48" s="1909"/>
      <c r="AI48" s="1909"/>
    </row>
    <row r="49" spans="1:35" ht="15">
      <c r="A49" s="58">
        <v>40</v>
      </c>
      <c r="B49" s="58">
        <v>56200</v>
      </c>
      <c r="C49" s="58">
        <v>56800</v>
      </c>
      <c r="D49" s="58">
        <v>57900</v>
      </c>
      <c r="E49" s="58">
        <v>60800</v>
      </c>
      <c r="F49" s="49">
        <v>65900</v>
      </c>
      <c r="G49" s="58">
        <v>68000</v>
      </c>
      <c r="H49" s="58">
        <v>71200</v>
      </c>
      <c r="I49" s="49">
        <v>83500</v>
      </c>
      <c r="J49" s="58">
        <v>91300</v>
      </c>
      <c r="K49" s="58">
        <v>106700</v>
      </c>
      <c r="L49" s="49">
        <v>119700</v>
      </c>
      <c r="M49" s="58">
        <v>140100</v>
      </c>
      <c r="N49" s="58">
        <v>167800</v>
      </c>
      <c r="O49" s="58">
        <v>177500</v>
      </c>
      <c r="P49" s="55">
        <v>192000</v>
      </c>
      <c r="Q49" s="1918"/>
      <c r="R49" s="1919"/>
      <c r="S49" s="1078"/>
      <c r="T49" s="1079"/>
      <c r="U49" s="1911" t="s">
        <v>319</v>
      </c>
      <c r="V49" s="1911"/>
      <c r="W49" s="1080"/>
      <c r="X49" s="1920" t="s">
        <v>320</v>
      </c>
      <c r="Y49" s="1920" t="s">
        <v>321</v>
      </c>
      <c r="Z49" s="1871" t="s">
        <v>322</v>
      </c>
      <c r="AA49" s="1871" t="s">
        <v>323</v>
      </c>
      <c r="AB49" s="1871" t="s">
        <v>324</v>
      </c>
      <c r="AC49" s="1871" t="s">
        <v>325</v>
      </c>
      <c r="AD49" s="1871" t="s">
        <v>326</v>
      </c>
      <c r="AE49" s="1908"/>
      <c r="AF49" s="1908"/>
      <c r="AG49" s="1908"/>
      <c r="AH49" s="1908"/>
      <c r="AI49" s="1908"/>
    </row>
    <row r="50" spans="1:35" ht="15">
      <c r="A50" s="1924"/>
      <c r="B50" s="1925"/>
      <c r="C50" s="1925"/>
      <c r="D50" s="1925"/>
      <c r="E50" s="1925"/>
      <c r="F50" s="1925"/>
      <c r="G50" s="1925"/>
      <c r="H50" s="1925"/>
      <c r="I50" s="1925"/>
      <c r="J50" s="1925"/>
      <c r="K50" s="1925"/>
      <c r="L50" s="1925"/>
      <c r="M50" s="1925"/>
      <c r="N50" s="1925"/>
      <c r="O50" s="1925"/>
      <c r="P50" s="1925"/>
      <c r="Q50" s="1925"/>
      <c r="R50" s="1926"/>
      <c r="S50" s="1927" t="s">
        <v>327</v>
      </c>
      <c r="T50" s="1826"/>
      <c r="U50" s="1826"/>
      <c r="V50" s="1826"/>
      <c r="W50" s="1928"/>
      <c r="X50" s="1921"/>
      <c r="Y50" s="1921"/>
      <c r="Z50" s="1872"/>
      <c r="AA50" s="1872"/>
      <c r="AB50" s="1872"/>
      <c r="AC50" s="1872"/>
      <c r="AD50" s="1872"/>
      <c r="AE50" s="1909"/>
      <c r="AF50" s="1909"/>
      <c r="AG50" s="1909"/>
      <c r="AH50" s="1909"/>
      <c r="AI50" s="1909"/>
    </row>
    <row r="51" spans="1:35" ht="15">
      <c r="A51" s="1929" t="s">
        <v>328</v>
      </c>
      <c r="B51" s="1929"/>
      <c r="C51" s="1929"/>
      <c r="D51" s="1929"/>
      <c r="E51" s="1929"/>
      <c r="F51" s="1929"/>
      <c r="G51" s="1929"/>
      <c r="H51" s="1929"/>
      <c r="I51" s="1929"/>
      <c r="J51" s="1929"/>
      <c r="K51" s="1929"/>
      <c r="L51" s="1929"/>
      <c r="M51" s="1929"/>
      <c r="N51" s="1929"/>
      <c r="O51" s="1929"/>
      <c r="P51" s="1929"/>
      <c r="Q51" s="1929"/>
      <c r="R51" s="1929"/>
      <c r="S51" s="1929"/>
      <c r="T51" s="1929"/>
      <c r="U51" s="1929"/>
      <c r="V51" s="1929"/>
      <c r="W51" s="1929"/>
      <c r="X51" s="1929"/>
      <c r="Y51" s="1929"/>
      <c r="Z51" s="1929"/>
      <c r="AA51" s="1929"/>
      <c r="AB51" s="1929"/>
      <c r="AC51" s="1929"/>
      <c r="AD51" s="1929"/>
      <c r="AE51" s="1929"/>
      <c r="AF51" s="1929"/>
      <c r="AG51" s="1929"/>
      <c r="AH51" s="1929"/>
      <c r="AI51" s="1929"/>
    </row>
  </sheetData>
  <sheetProtection password="A581" sheet="1" formatCells="0" formatColumns="0" formatRows="0" insertColumns="0" insertRows="0" insertHyperlinks="0" deleteColumns="0" deleteRows="0" sort="0" autoFilter="0" pivotTables="0"/>
  <mergeCells count="184">
    <mergeCell ref="A51:AI51"/>
    <mergeCell ref="AC49:AC50"/>
    <mergeCell ref="AD49:AD50"/>
    <mergeCell ref="AE49:AE50"/>
    <mergeCell ref="AF49:AF50"/>
    <mergeCell ref="AG49:AG50"/>
    <mergeCell ref="AH49:AH50"/>
    <mergeCell ref="U49:V49"/>
    <mergeCell ref="X49:X50"/>
    <mergeCell ref="Y49:Y50"/>
    <mergeCell ref="Z49:Z50"/>
    <mergeCell ref="AA49:AA50"/>
    <mergeCell ref="AB49:AB50"/>
    <mergeCell ref="AE47:AE48"/>
    <mergeCell ref="AF47:AF48"/>
    <mergeCell ref="AG47:AG48"/>
    <mergeCell ref="AH47:AH48"/>
    <mergeCell ref="AI47:AI48"/>
    <mergeCell ref="S48:W48"/>
    <mergeCell ref="X45:AI45"/>
    <mergeCell ref="Q47:R49"/>
    <mergeCell ref="T47:W47"/>
    <mergeCell ref="X47:X48"/>
    <mergeCell ref="Y47:Y48"/>
    <mergeCell ref="Z47:Z48"/>
    <mergeCell ref="AA47:AA48"/>
    <mergeCell ref="AB47:AB48"/>
    <mergeCell ref="AC47:AC48"/>
    <mergeCell ref="AD47:AD48"/>
    <mergeCell ref="AI49:AI50"/>
    <mergeCell ref="A50:R50"/>
    <mergeCell ref="S50:W50"/>
    <mergeCell ref="T42:U43"/>
    <mergeCell ref="V42:W42"/>
    <mergeCell ref="V43:W43"/>
    <mergeCell ref="S44:U44"/>
    <mergeCell ref="V44:W44"/>
    <mergeCell ref="S45:W46"/>
    <mergeCell ref="U39:U41"/>
    <mergeCell ref="V39:Y39"/>
    <mergeCell ref="Z39:AA39"/>
    <mergeCell ref="AD39:AE39"/>
    <mergeCell ref="V40:W40"/>
    <mergeCell ref="V41:W41"/>
    <mergeCell ref="V36:W36"/>
    <mergeCell ref="Z36:AA36"/>
    <mergeCell ref="AD36:AE38"/>
    <mergeCell ref="AF36:AF38"/>
    <mergeCell ref="AG36:AH36"/>
    <mergeCell ref="V37:W37"/>
    <mergeCell ref="Z37:AA37"/>
    <mergeCell ref="AG37:AI39"/>
    <mergeCell ref="V38:W38"/>
    <mergeCell ref="Z38:AA38"/>
    <mergeCell ref="AF34:AF35"/>
    <mergeCell ref="AG34:AH34"/>
    <mergeCell ref="V35:W35"/>
    <mergeCell ref="Z35:AA35"/>
    <mergeCell ref="AG35:AH35"/>
    <mergeCell ref="S33:S34"/>
    <mergeCell ref="T33:T34"/>
    <mergeCell ref="U33:U34"/>
    <mergeCell ref="V33:W33"/>
    <mergeCell ref="Z33:AA33"/>
    <mergeCell ref="V34:W34"/>
    <mergeCell ref="Z34:AA34"/>
    <mergeCell ref="A33:A34"/>
    <mergeCell ref="B33:B34"/>
    <mergeCell ref="C33:C34"/>
    <mergeCell ref="D33:D34"/>
    <mergeCell ref="E33:E34"/>
    <mergeCell ref="F33:F34"/>
    <mergeCell ref="V31:W31"/>
    <mergeCell ref="AA31:AC31"/>
    <mergeCell ref="AD31:AE31"/>
    <mergeCell ref="M33:M34"/>
    <mergeCell ref="N33:N34"/>
    <mergeCell ref="O33:O34"/>
    <mergeCell ref="P33:P34"/>
    <mergeCell ref="Q33:Q34"/>
    <mergeCell ref="R33:R34"/>
    <mergeCell ref="G33:G34"/>
    <mergeCell ref="H33:H34"/>
    <mergeCell ref="I33:I34"/>
    <mergeCell ref="J33:J34"/>
    <mergeCell ref="K33:K34"/>
    <mergeCell ref="L33:L34"/>
    <mergeCell ref="AD34:AE35"/>
    <mergeCell ref="AH31:AI31"/>
    <mergeCell ref="V32:W32"/>
    <mergeCell ref="Z32:AC32"/>
    <mergeCell ref="AD32:AF33"/>
    <mergeCell ref="AG32:AI33"/>
    <mergeCell ref="V29:W29"/>
    <mergeCell ref="AA29:AC29"/>
    <mergeCell ref="AD29:AE29"/>
    <mergeCell ref="AH29:AI29"/>
    <mergeCell ref="V30:W30"/>
    <mergeCell ref="AA30:AC30"/>
    <mergeCell ref="AD30:AE30"/>
    <mergeCell ref="AH30:AI30"/>
    <mergeCell ref="V27:Y27"/>
    <mergeCell ref="AA27:AC27"/>
    <mergeCell ref="AD27:AE27"/>
    <mergeCell ref="AH27:AI27"/>
    <mergeCell ref="V28:W28"/>
    <mergeCell ref="AA28:AC28"/>
    <mergeCell ref="AD28:AE28"/>
    <mergeCell ref="AH28:AI28"/>
    <mergeCell ref="AA25:AC25"/>
    <mergeCell ref="AD25:AE25"/>
    <mergeCell ref="AH25:AI25"/>
    <mergeCell ref="W26:Y26"/>
    <mergeCell ref="AA26:AC26"/>
    <mergeCell ref="AD26:AE26"/>
    <mergeCell ref="AH26:AI26"/>
    <mergeCell ref="AA22:AC22"/>
    <mergeCell ref="AD22:AE22"/>
    <mergeCell ref="AH22:AI22"/>
    <mergeCell ref="X23:Y25"/>
    <mergeCell ref="AA23:AC23"/>
    <mergeCell ref="AD23:AE23"/>
    <mergeCell ref="AH23:AI23"/>
    <mergeCell ref="AA24:AC24"/>
    <mergeCell ref="AD24:AE24"/>
    <mergeCell ref="AH24:AI24"/>
    <mergeCell ref="AA20:AC20"/>
    <mergeCell ref="AD20:AE20"/>
    <mergeCell ref="AH20:AI20"/>
    <mergeCell ref="AA21:AC21"/>
    <mergeCell ref="AD21:AE21"/>
    <mergeCell ref="AH21:AI21"/>
    <mergeCell ref="AA18:AC18"/>
    <mergeCell ref="AD18:AE18"/>
    <mergeCell ref="AH18:AI18"/>
    <mergeCell ref="AA19:AC19"/>
    <mergeCell ref="AD19:AE19"/>
    <mergeCell ref="AH19:AI19"/>
    <mergeCell ref="AA16:AC16"/>
    <mergeCell ref="AD16:AE16"/>
    <mergeCell ref="AH16:AI16"/>
    <mergeCell ref="AA17:AC17"/>
    <mergeCell ref="AD17:AE17"/>
    <mergeCell ref="AH17:AI17"/>
    <mergeCell ref="AA14:AC14"/>
    <mergeCell ref="AD14:AE14"/>
    <mergeCell ref="AH14:AI14"/>
    <mergeCell ref="AA15:AC15"/>
    <mergeCell ref="AD15:AE15"/>
    <mergeCell ref="AH15:AI15"/>
    <mergeCell ref="AA12:AC12"/>
    <mergeCell ref="AD12:AE12"/>
    <mergeCell ref="AH12:AI12"/>
    <mergeCell ref="AA13:AC13"/>
    <mergeCell ref="AD13:AE13"/>
    <mergeCell ref="AH13:AI13"/>
    <mergeCell ref="AA10:AC10"/>
    <mergeCell ref="AD10:AE10"/>
    <mergeCell ref="AH10:AI10"/>
    <mergeCell ref="AA11:AC11"/>
    <mergeCell ref="AD11:AE11"/>
    <mergeCell ref="AH11:AI11"/>
    <mergeCell ref="AA8:AC8"/>
    <mergeCell ref="AD8:AE8"/>
    <mergeCell ref="AH8:AI8"/>
    <mergeCell ref="AA9:AC9"/>
    <mergeCell ref="AD9:AE9"/>
    <mergeCell ref="AH9:AI9"/>
    <mergeCell ref="AG3:AG7"/>
    <mergeCell ref="AH3:AI7"/>
    <mergeCell ref="E4:G4"/>
    <mergeCell ref="L4:N4"/>
    <mergeCell ref="Q4:S4"/>
    <mergeCell ref="V4:Y4"/>
    <mergeCell ref="J1:Q1"/>
    <mergeCell ref="AB1:AG1"/>
    <mergeCell ref="K2:Q2"/>
    <mergeCell ref="AA2:AH2"/>
    <mergeCell ref="L3:M3"/>
    <mergeCell ref="W3:X3"/>
    <mergeCell ref="Z3:Z7"/>
    <mergeCell ref="AA3:AC7"/>
    <mergeCell ref="AD3:AE7"/>
    <mergeCell ref="AF3:AF7"/>
  </mergeCells>
  <hyperlinks>
    <hyperlink ref="S50" r:id="rId1" display="mailto:shekharhemlata@gmail.com"/>
  </hyperlinks>
  <printOptions horizontalCentered="1"/>
  <pageMargins left="0" right="0" top="0.75" bottom="0.25" header="0.3" footer="0.3"/>
  <pageSetup paperSize="9" scale="57" orientation="landscape" r:id="rId2"/>
  <headerFooter alignWithMargins="0">
    <oddFooter>&amp;Lwww.rajsevak.com</oddFooter>
  </headerFooter>
  <drawing r:id="rId3"/>
</worksheet>
</file>

<file path=xl/worksheets/sheet77.xml><?xml version="1.0" encoding="utf-8"?>
<worksheet xmlns="http://schemas.openxmlformats.org/spreadsheetml/2006/main" xmlns:r="http://schemas.openxmlformats.org/officeDocument/2006/relationships">
  <sheetPr codeName="Sheet23">
    <tabColor rgb="FFC00000"/>
  </sheetPr>
  <dimension ref="A1:V33"/>
  <sheetViews>
    <sheetView workbookViewId="0">
      <selection activeCell="P24" sqref="P24"/>
    </sheetView>
  </sheetViews>
  <sheetFormatPr defaultRowHeight="12.75"/>
  <cols>
    <col min="1" max="1" width="12.85546875" customWidth="1"/>
    <col min="2" max="3" width="5.7109375" customWidth="1"/>
    <col min="4" max="4" width="7.140625" customWidth="1"/>
    <col min="5" max="6" width="5.7109375" customWidth="1"/>
    <col min="7" max="7" width="6.42578125" customWidth="1"/>
    <col min="8" max="9" width="5.7109375" customWidth="1"/>
    <col min="10" max="10" width="6.7109375" customWidth="1"/>
    <col min="11" max="12" width="5.7109375" customWidth="1"/>
    <col min="13" max="13" width="6.85546875" customWidth="1"/>
    <col min="14" max="15" width="5.7109375" customWidth="1"/>
    <col min="16" max="16" width="6.85546875" customWidth="1"/>
    <col min="17" max="18" width="5.7109375" customWidth="1"/>
    <col min="19" max="19" width="6.140625" customWidth="1"/>
    <col min="20" max="20" width="6.5703125" customWidth="1"/>
    <col min="21" max="21" width="7.140625" customWidth="1"/>
    <col min="22" max="22" width="7.42578125" customWidth="1"/>
  </cols>
  <sheetData>
    <row r="1" spans="1:22" ht="20.25">
      <c r="A1" s="1212" t="str">
        <f>MASTER!C6</f>
        <v>Jh ckyd`".k fo/kk Hkou jktdh; mPp ek/;fed fo|ky; dkadjksyh ftyk &amp; jktleUn</v>
      </c>
      <c r="B1" s="1212"/>
      <c r="C1" s="1212"/>
      <c r="D1" s="1212"/>
      <c r="E1" s="1212"/>
      <c r="F1" s="1212"/>
      <c r="G1" s="1212"/>
      <c r="H1" s="1212"/>
      <c r="I1" s="1212"/>
      <c r="J1" s="1212"/>
      <c r="K1" s="1212"/>
      <c r="L1" s="1212"/>
      <c r="M1" s="1212"/>
      <c r="N1" s="1212"/>
      <c r="O1" s="1212"/>
      <c r="P1" s="1212"/>
      <c r="Q1" s="1212"/>
      <c r="R1" s="1212"/>
      <c r="S1" s="1212"/>
      <c r="T1" s="1212"/>
      <c r="U1" s="1212"/>
      <c r="V1" s="1212"/>
    </row>
    <row r="2" spans="1:22" ht="20.25">
      <c r="A2" s="1935" t="s">
        <v>1881</v>
      </c>
      <c r="B2" s="1935"/>
      <c r="C2" s="1935"/>
      <c r="D2" s="1935"/>
      <c r="E2" s="1935"/>
      <c r="F2" s="1935"/>
      <c r="G2" s="1935"/>
      <c r="H2" s="1935"/>
      <c r="I2" s="1935"/>
      <c r="J2" s="1935"/>
      <c r="K2" s="1935"/>
      <c r="L2" s="1935"/>
      <c r="M2" s="1935"/>
      <c r="N2" s="1935"/>
      <c r="O2" s="1935"/>
      <c r="P2" s="544" t="s">
        <v>37</v>
      </c>
      <c r="Q2" s="544"/>
      <c r="R2" s="1934">
        <v>44465</v>
      </c>
      <c r="S2" s="1934"/>
      <c r="T2" s="1934"/>
      <c r="U2" s="544"/>
      <c r="V2" s="544"/>
    </row>
    <row r="3" spans="1:22" ht="15">
      <c r="A3" s="1490" t="s">
        <v>550</v>
      </c>
      <c r="B3" s="1930" t="s">
        <v>551</v>
      </c>
      <c r="C3" s="1930"/>
      <c r="D3" s="1930"/>
      <c r="E3" s="1930" t="s">
        <v>552</v>
      </c>
      <c r="F3" s="1930"/>
      <c r="G3" s="1930"/>
      <c r="H3" s="1930" t="s">
        <v>553</v>
      </c>
      <c r="I3" s="1930"/>
      <c r="J3" s="1930"/>
      <c r="K3" s="1930" t="s">
        <v>554</v>
      </c>
      <c r="L3" s="1930"/>
      <c r="M3" s="1930"/>
      <c r="N3" s="1930" t="s">
        <v>555</v>
      </c>
      <c r="O3" s="1930"/>
      <c r="P3" s="1930"/>
      <c r="Q3" s="1931" t="s">
        <v>556</v>
      </c>
      <c r="R3" s="1932"/>
      <c r="S3" s="1933"/>
      <c r="T3" s="1930" t="s">
        <v>557</v>
      </c>
      <c r="U3" s="1930"/>
      <c r="V3" s="1930"/>
    </row>
    <row r="4" spans="1:22" ht="15">
      <c r="A4" s="1490"/>
      <c r="B4" s="179" t="s">
        <v>558</v>
      </c>
      <c r="C4" s="179" t="s">
        <v>559</v>
      </c>
      <c r="D4" s="179" t="s">
        <v>560</v>
      </c>
      <c r="E4" s="179" t="s">
        <v>558</v>
      </c>
      <c r="F4" s="179" t="s">
        <v>559</v>
      </c>
      <c r="G4" s="179" t="s">
        <v>560</v>
      </c>
      <c r="H4" s="179" t="s">
        <v>558</v>
      </c>
      <c r="I4" s="179" t="s">
        <v>559</v>
      </c>
      <c r="J4" s="179" t="s">
        <v>560</v>
      </c>
      <c r="K4" s="179" t="s">
        <v>558</v>
      </c>
      <c r="L4" s="179" t="s">
        <v>559</v>
      </c>
      <c r="M4" s="179" t="s">
        <v>560</v>
      </c>
      <c r="N4" s="179" t="s">
        <v>558</v>
      </c>
      <c r="O4" s="179" t="s">
        <v>559</v>
      </c>
      <c r="P4" s="179" t="s">
        <v>560</v>
      </c>
      <c r="Q4" s="179" t="s">
        <v>558</v>
      </c>
      <c r="R4" s="179" t="s">
        <v>559</v>
      </c>
      <c r="S4" s="179" t="s">
        <v>560</v>
      </c>
      <c r="T4" s="179" t="s">
        <v>558</v>
      </c>
      <c r="U4" s="179" t="s">
        <v>559</v>
      </c>
      <c r="V4" s="179" t="s">
        <v>560</v>
      </c>
    </row>
    <row r="5" spans="1:22" ht="15.75">
      <c r="A5" s="180">
        <v>1</v>
      </c>
      <c r="B5" s="931">
        <v>1</v>
      </c>
      <c r="C5" s="931">
        <v>2</v>
      </c>
      <c r="D5" s="180">
        <f>SUM(B5:C5)</f>
        <v>3</v>
      </c>
      <c r="E5" s="931">
        <v>1</v>
      </c>
      <c r="F5" s="931">
        <v>1</v>
      </c>
      <c r="G5" s="180">
        <f>SUM(E5:F5)</f>
        <v>2</v>
      </c>
      <c r="H5" s="931">
        <v>3</v>
      </c>
      <c r="I5" s="931">
        <v>3</v>
      </c>
      <c r="J5" s="180">
        <f>SUM(H5:I5)</f>
        <v>6</v>
      </c>
      <c r="K5" s="931">
        <v>4</v>
      </c>
      <c r="L5" s="931">
        <v>4</v>
      </c>
      <c r="M5" s="180">
        <f>SUM(K5:L5)</f>
        <v>8</v>
      </c>
      <c r="N5" s="931">
        <v>5</v>
      </c>
      <c r="O5" s="931">
        <v>5</v>
      </c>
      <c r="P5" s="180">
        <f>SUM(N5:O5)</f>
        <v>10</v>
      </c>
      <c r="Q5" s="931">
        <v>6</v>
      </c>
      <c r="R5" s="931">
        <v>6</v>
      </c>
      <c r="S5" s="180">
        <f>SUM(Q5:R5)</f>
        <v>12</v>
      </c>
      <c r="T5" s="180">
        <f>B5+E5+H5+K5+N5+Q5</f>
        <v>20</v>
      </c>
      <c r="U5" s="180">
        <f>C5+F5+I5+L5+O5+R5</f>
        <v>21</v>
      </c>
      <c r="V5" s="180">
        <f>D5+G5+J5+M5+P5+S5</f>
        <v>41</v>
      </c>
    </row>
    <row r="6" spans="1:22" ht="15.75">
      <c r="A6" s="180">
        <v>2</v>
      </c>
      <c r="B6" s="931">
        <v>1</v>
      </c>
      <c r="C6" s="931">
        <v>2</v>
      </c>
      <c r="D6" s="180">
        <f t="shared" ref="D6:D31" si="0">SUM(B6:C6)</f>
        <v>3</v>
      </c>
      <c r="E6" s="931"/>
      <c r="F6" s="931"/>
      <c r="G6" s="180">
        <f t="shared" ref="G6:G31" si="1">SUM(E6:F6)</f>
        <v>0</v>
      </c>
      <c r="H6" s="931"/>
      <c r="I6" s="931"/>
      <c r="J6" s="180">
        <f t="shared" ref="J6:J31" si="2">SUM(H6:I6)</f>
        <v>0</v>
      </c>
      <c r="K6" s="931"/>
      <c r="L6" s="931"/>
      <c r="M6" s="180">
        <f t="shared" ref="M6:M31" si="3">SUM(K6:L6)</f>
        <v>0</v>
      </c>
      <c r="N6" s="931"/>
      <c r="O6" s="931"/>
      <c r="P6" s="180">
        <f t="shared" ref="P6:P31" si="4">SUM(N6:O6)</f>
        <v>0</v>
      </c>
      <c r="Q6" s="931"/>
      <c r="R6" s="931"/>
      <c r="S6" s="180">
        <f t="shared" ref="S6:S31" si="5">SUM(Q6:R6)</f>
        <v>0</v>
      </c>
      <c r="T6" s="180">
        <f t="shared" ref="T6:T32" si="6">B6+E6+H6+K6+N6+Q6</f>
        <v>1</v>
      </c>
      <c r="U6" s="180">
        <f t="shared" ref="U6:U32" si="7">C6+F6+I6+L6+O6+R6</f>
        <v>2</v>
      </c>
      <c r="V6" s="180">
        <f t="shared" ref="V6:V32" si="8">D6+G6+J6+M6+P6+S6</f>
        <v>3</v>
      </c>
    </row>
    <row r="7" spans="1:22" ht="15.75">
      <c r="A7" s="180">
        <v>3</v>
      </c>
      <c r="B7" s="931">
        <v>1</v>
      </c>
      <c r="C7" s="931">
        <v>2</v>
      </c>
      <c r="D7" s="180">
        <f t="shared" si="0"/>
        <v>3</v>
      </c>
      <c r="E7" s="931"/>
      <c r="F7" s="931"/>
      <c r="G7" s="180">
        <f t="shared" si="1"/>
        <v>0</v>
      </c>
      <c r="H7" s="931"/>
      <c r="I7" s="931"/>
      <c r="J7" s="180">
        <f t="shared" si="2"/>
        <v>0</v>
      </c>
      <c r="K7" s="931"/>
      <c r="L7" s="931"/>
      <c r="M7" s="180">
        <f t="shared" si="3"/>
        <v>0</v>
      </c>
      <c r="N7" s="931"/>
      <c r="O7" s="931"/>
      <c r="P7" s="180">
        <f t="shared" si="4"/>
        <v>0</v>
      </c>
      <c r="Q7" s="931"/>
      <c r="R7" s="931"/>
      <c r="S7" s="180">
        <f t="shared" si="5"/>
        <v>0</v>
      </c>
      <c r="T7" s="180">
        <f t="shared" si="6"/>
        <v>1</v>
      </c>
      <c r="U7" s="180">
        <f t="shared" si="7"/>
        <v>2</v>
      </c>
      <c r="V7" s="180">
        <f t="shared" si="8"/>
        <v>3</v>
      </c>
    </row>
    <row r="8" spans="1:22" ht="15.75">
      <c r="A8" s="180">
        <v>4</v>
      </c>
      <c r="B8" s="931">
        <v>1</v>
      </c>
      <c r="C8" s="931">
        <v>2</v>
      </c>
      <c r="D8" s="180">
        <f t="shared" si="0"/>
        <v>3</v>
      </c>
      <c r="E8" s="931"/>
      <c r="F8" s="931"/>
      <c r="G8" s="180">
        <f t="shared" si="1"/>
        <v>0</v>
      </c>
      <c r="H8" s="931"/>
      <c r="I8" s="931"/>
      <c r="J8" s="180">
        <f t="shared" si="2"/>
        <v>0</v>
      </c>
      <c r="K8" s="931"/>
      <c r="L8" s="931"/>
      <c r="M8" s="180">
        <f t="shared" si="3"/>
        <v>0</v>
      </c>
      <c r="N8" s="931"/>
      <c r="O8" s="931"/>
      <c r="P8" s="180">
        <f t="shared" si="4"/>
        <v>0</v>
      </c>
      <c r="Q8" s="931"/>
      <c r="R8" s="931"/>
      <c r="S8" s="180">
        <f t="shared" si="5"/>
        <v>0</v>
      </c>
      <c r="T8" s="180">
        <f t="shared" si="6"/>
        <v>1</v>
      </c>
      <c r="U8" s="180">
        <f t="shared" si="7"/>
        <v>2</v>
      </c>
      <c r="V8" s="180">
        <f t="shared" si="8"/>
        <v>3</v>
      </c>
    </row>
    <row r="9" spans="1:22" ht="15.75">
      <c r="A9" s="180">
        <v>5</v>
      </c>
      <c r="B9" s="931">
        <v>1</v>
      </c>
      <c r="C9" s="931">
        <v>2</v>
      </c>
      <c r="D9" s="180">
        <f t="shared" si="0"/>
        <v>3</v>
      </c>
      <c r="E9" s="931"/>
      <c r="F9" s="931"/>
      <c r="G9" s="180">
        <f t="shared" si="1"/>
        <v>0</v>
      </c>
      <c r="H9" s="931"/>
      <c r="I9" s="931"/>
      <c r="J9" s="180">
        <f t="shared" si="2"/>
        <v>0</v>
      </c>
      <c r="K9" s="931"/>
      <c r="L9" s="931"/>
      <c r="M9" s="180">
        <f t="shared" si="3"/>
        <v>0</v>
      </c>
      <c r="N9" s="931"/>
      <c r="O9" s="931"/>
      <c r="P9" s="180">
        <f t="shared" si="4"/>
        <v>0</v>
      </c>
      <c r="Q9" s="931"/>
      <c r="R9" s="931"/>
      <c r="S9" s="180">
        <f t="shared" si="5"/>
        <v>0</v>
      </c>
      <c r="T9" s="180">
        <f t="shared" si="6"/>
        <v>1</v>
      </c>
      <c r="U9" s="180">
        <f t="shared" si="7"/>
        <v>2</v>
      </c>
      <c r="V9" s="180">
        <f t="shared" si="8"/>
        <v>3</v>
      </c>
    </row>
    <row r="10" spans="1:22" ht="15.75">
      <c r="A10" s="181" t="s">
        <v>561</v>
      </c>
      <c r="B10" s="180">
        <f>SUM(B5:B9)</f>
        <v>5</v>
      </c>
      <c r="C10" s="180">
        <f t="shared" ref="C10:S10" si="9">SUM(C5:C9)</f>
        <v>10</v>
      </c>
      <c r="D10" s="180">
        <f t="shared" si="9"/>
        <v>15</v>
      </c>
      <c r="E10" s="180">
        <f t="shared" si="9"/>
        <v>1</v>
      </c>
      <c r="F10" s="180">
        <f t="shared" si="9"/>
        <v>1</v>
      </c>
      <c r="G10" s="180">
        <f t="shared" si="9"/>
        <v>2</v>
      </c>
      <c r="H10" s="180">
        <f t="shared" si="9"/>
        <v>3</v>
      </c>
      <c r="I10" s="180">
        <f t="shared" si="9"/>
        <v>3</v>
      </c>
      <c r="J10" s="180">
        <f t="shared" si="9"/>
        <v>6</v>
      </c>
      <c r="K10" s="180">
        <f t="shared" si="9"/>
        <v>4</v>
      </c>
      <c r="L10" s="180">
        <f t="shared" si="9"/>
        <v>4</v>
      </c>
      <c r="M10" s="180">
        <f t="shared" si="9"/>
        <v>8</v>
      </c>
      <c r="N10" s="180">
        <f t="shared" si="9"/>
        <v>5</v>
      </c>
      <c r="O10" s="180">
        <f t="shared" si="9"/>
        <v>5</v>
      </c>
      <c r="P10" s="180">
        <f t="shared" si="9"/>
        <v>10</v>
      </c>
      <c r="Q10" s="180">
        <f t="shared" si="9"/>
        <v>6</v>
      </c>
      <c r="R10" s="180">
        <f t="shared" si="9"/>
        <v>6</v>
      </c>
      <c r="S10" s="180">
        <f t="shared" si="9"/>
        <v>12</v>
      </c>
      <c r="T10" s="180">
        <f t="shared" si="6"/>
        <v>24</v>
      </c>
      <c r="U10" s="180">
        <f t="shared" si="7"/>
        <v>29</v>
      </c>
      <c r="V10" s="180">
        <f t="shared" si="8"/>
        <v>53</v>
      </c>
    </row>
    <row r="11" spans="1:22" ht="15.75">
      <c r="A11" s="180">
        <v>6</v>
      </c>
      <c r="B11" s="931">
        <v>1</v>
      </c>
      <c r="C11" s="931">
        <v>2</v>
      </c>
      <c r="D11" s="180">
        <f t="shared" si="0"/>
        <v>3</v>
      </c>
      <c r="E11" s="931">
        <v>1</v>
      </c>
      <c r="F11" s="931">
        <v>2</v>
      </c>
      <c r="G11" s="180">
        <f t="shared" si="1"/>
        <v>3</v>
      </c>
      <c r="H11" s="931">
        <v>1</v>
      </c>
      <c r="I11" s="931">
        <v>2</v>
      </c>
      <c r="J11" s="180">
        <f t="shared" si="2"/>
        <v>3</v>
      </c>
      <c r="K11" s="931">
        <v>1</v>
      </c>
      <c r="L11" s="931">
        <v>2</v>
      </c>
      <c r="M11" s="180">
        <f t="shared" si="3"/>
        <v>3</v>
      </c>
      <c r="N11" s="931">
        <v>1</v>
      </c>
      <c r="O11" s="931">
        <v>2</v>
      </c>
      <c r="P11" s="180">
        <f t="shared" si="4"/>
        <v>3</v>
      </c>
      <c r="Q11" s="931">
        <v>1</v>
      </c>
      <c r="R11" s="931">
        <v>2</v>
      </c>
      <c r="S11" s="180">
        <f t="shared" si="5"/>
        <v>3</v>
      </c>
      <c r="T11" s="180">
        <f t="shared" si="6"/>
        <v>6</v>
      </c>
      <c r="U11" s="180">
        <f t="shared" si="7"/>
        <v>12</v>
      </c>
      <c r="V11" s="180">
        <f t="shared" si="8"/>
        <v>18</v>
      </c>
    </row>
    <row r="12" spans="1:22" ht="15.75">
      <c r="A12" s="180">
        <v>7</v>
      </c>
      <c r="B12" s="931">
        <v>1</v>
      </c>
      <c r="C12" s="931">
        <v>2</v>
      </c>
      <c r="D12" s="180">
        <f t="shared" si="0"/>
        <v>3</v>
      </c>
      <c r="E12" s="931">
        <v>1</v>
      </c>
      <c r="F12" s="931">
        <v>2</v>
      </c>
      <c r="G12" s="180">
        <f t="shared" si="1"/>
        <v>3</v>
      </c>
      <c r="H12" s="931">
        <v>1</v>
      </c>
      <c r="I12" s="931">
        <v>2</v>
      </c>
      <c r="J12" s="180">
        <f t="shared" si="2"/>
        <v>3</v>
      </c>
      <c r="K12" s="931">
        <v>1</v>
      </c>
      <c r="L12" s="931">
        <v>2</v>
      </c>
      <c r="M12" s="180">
        <f t="shared" si="3"/>
        <v>3</v>
      </c>
      <c r="N12" s="931">
        <v>1</v>
      </c>
      <c r="O12" s="931">
        <v>2</v>
      </c>
      <c r="P12" s="180">
        <f t="shared" si="4"/>
        <v>3</v>
      </c>
      <c r="Q12" s="931">
        <v>1</v>
      </c>
      <c r="R12" s="931">
        <v>2</v>
      </c>
      <c r="S12" s="180">
        <f t="shared" si="5"/>
        <v>3</v>
      </c>
      <c r="T12" s="180">
        <f t="shared" si="6"/>
        <v>6</v>
      </c>
      <c r="U12" s="180">
        <f t="shared" si="7"/>
        <v>12</v>
      </c>
      <c r="V12" s="180">
        <f t="shared" si="8"/>
        <v>18</v>
      </c>
    </row>
    <row r="13" spans="1:22" ht="15.75">
      <c r="A13" s="180">
        <v>8</v>
      </c>
      <c r="B13" s="931">
        <v>1</v>
      </c>
      <c r="C13" s="931">
        <v>2</v>
      </c>
      <c r="D13" s="180">
        <f t="shared" si="0"/>
        <v>3</v>
      </c>
      <c r="E13" s="931">
        <v>1</v>
      </c>
      <c r="F13" s="931">
        <v>2</v>
      </c>
      <c r="G13" s="180">
        <f t="shared" si="1"/>
        <v>3</v>
      </c>
      <c r="H13" s="931">
        <v>1</v>
      </c>
      <c r="I13" s="931">
        <v>2</v>
      </c>
      <c r="J13" s="180">
        <f t="shared" si="2"/>
        <v>3</v>
      </c>
      <c r="K13" s="931">
        <v>1</v>
      </c>
      <c r="L13" s="931">
        <v>2</v>
      </c>
      <c r="M13" s="180">
        <f t="shared" si="3"/>
        <v>3</v>
      </c>
      <c r="N13" s="931">
        <v>1</v>
      </c>
      <c r="O13" s="931">
        <v>2</v>
      </c>
      <c r="P13" s="180">
        <f t="shared" si="4"/>
        <v>3</v>
      </c>
      <c r="Q13" s="931">
        <v>1</v>
      </c>
      <c r="R13" s="931">
        <v>2</v>
      </c>
      <c r="S13" s="180">
        <f t="shared" si="5"/>
        <v>3</v>
      </c>
      <c r="T13" s="180">
        <f t="shared" si="6"/>
        <v>6</v>
      </c>
      <c r="U13" s="180">
        <f t="shared" si="7"/>
        <v>12</v>
      </c>
      <c r="V13" s="180">
        <f t="shared" si="8"/>
        <v>18</v>
      </c>
    </row>
    <row r="14" spans="1:22" ht="15.75">
      <c r="A14" s="181" t="s">
        <v>562</v>
      </c>
      <c r="B14" s="180">
        <f>SUM(B11:B13)</f>
        <v>3</v>
      </c>
      <c r="C14" s="180">
        <f t="shared" ref="C14:S14" si="10">SUM(C11:C13)</f>
        <v>6</v>
      </c>
      <c r="D14" s="180">
        <f t="shared" si="10"/>
        <v>9</v>
      </c>
      <c r="E14" s="180">
        <f t="shared" si="10"/>
        <v>3</v>
      </c>
      <c r="F14" s="180">
        <f t="shared" si="10"/>
        <v>6</v>
      </c>
      <c r="G14" s="180">
        <f t="shared" si="10"/>
        <v>9</v>
      </c>
      <c r="H14" s="180">
        <f t="shared" si="10"/>
        <v>3</v>
      </c>
      <c r="I14" s="180">
        <f t="shared" si="10"/>
        <v>6</v>
      </c>
      <c r="J14" s="180">
        <f t="shared" si="10"/>
        <v>9</v>
      </c>
      <c r="K14" s="180">
        <f t="shared" si="10"/>
        <v>3</v>
      </c>
      <c r="L14" s="180">
        <f t="shared" si="10"/>
        <v>6</v>
      </c>
      <c r="M14" s="180">
        <f t="shared" si="10"/>
        <v>9</v>
      </c>
      <c r="N14" s="180">
        <f t="shared" si="10"/>
        <v>3</v>
      </c>
      <c r="O14" s="180">
        <f t="shared" si="10"/>
        <v>6</v>
      </c>
      <c r="P14" s="180">
        <f t="shared" si="10"/>
        <v>9</v>
      </c>
      <c r="Q14" s="180">
        <f t="shared" si="10"/>
        <v>3</v>
      </c>
      <c r="R14" s="180">
        <f t="shared" si="10"/>
        <v>6</v>
      </c>
      <c r="S14" s="180">
        <f t="shared" si="10"/>
        <v>9</v>
      </c>
      <c r="T14" s="180">
        <f t="shared" si="6"/>
        <v>18</v>
      </c>
      <c r="U14" s="180">
        <f t="shared" si="7"/>
        <v>36</v>
      </c>
      <c r="V14" s="180">
        <f t="shared" si="8"/>
        <v>54</v>
      </c>
    </row>
    <row r="15" spans="1:22" ht="15.75">
      <c r="A15" s="182" t="s">
        <v>199</v>
      </c>
      <c r="B15" s="931">
        <v>1</v>
      </c>
      <c r="C15" s="931">
        <v>2</v>
      </c>
      <c r="D15" s="180">
        <f t="shared" si="0"/>
        <v>3</v>
      </c>
      <c r="E15" s="931">
        <v>1</v>
      </c>
      <c r="F15" s="931">
        <v>2</v>
      </c>
      <c r="G15" s="180">
        <f t="shared" si="1"/>
        <v>3</v>
      </c>
      <c r="H15" s="931">
        <v>1</v>
      </c>
      <c r="I15" s="931">
        <v>2</v>
      </c>
      <c r="J15" s="180">
        <f t="shared" si="2"/>
        <v>3</v>
      </c>
      <c r="K15" s="931">
        <v>1</v>
      </c>
      <c r="L15" s="931">
        <v>2</v>
      </c>
      <c r="M15" s="180">
        <f t="shared" si="3"/>
        <v>3</v>
      </c>
      <c r="N15" s="931">
        <v>1</v>
      </c>
      <c r="O15" s="931">
        <v>2</v>
      </c>
      <c r="P15" s="180">
        <f t="shared" si="4"/>
        <v>3</v>
      </c>
      <c r="Q15" s="931">
        <v>1</v>
      </c>
      <c r="R15" s="931">
        <v>2</v>
      </c>
      <c r="S15" s="180">
        <f t="shared" si="5"/>
        <v>3</v>
      </c>
      <c r="T15" s="180">
        <f t="shared" si="6"/>
        <v>6</v>
      </c>
      <c r="U15" s="180">
        <f t="shared" si="7"/>
        <v>12</v>
      </c>
      <c r="V15" s="180">
        <f t="shared" si="8"/>
        <v>18</v>
      </c>
    </row>
    <row r="16" spans="1:22" ht="15.75">
      <c r="A16" s="180" t="s">
        <v>200</v>
      </c>
      <c r="B16" s="931">
        <v>1</v>
      </c>
      <c r="C16" s="931">
        <v>2</v>
      </c>
      <c r="D16" s="180">
        <f t="shared" si="0"/>
        <v>3</v>
      </c>
      <c r="E16" s="931">
        <v>1</v>
      </c>
      <c r="F16" s="931">
        <v>2</v>
      </c>
      <c r="G16" s="180">
        <f t="shared" si="1"/>
        <v>3</v>
      </c>
      <c r="H16" s="931">
        <v>1</v>
      </c>
      <c r="I16" s="931">
        <v>2</v>
      </c>
      <c r="J16" s="180">
        <f t="shared" si="2"/>
        <v>3</v>
      </c>
      <c r="K16" s="931">
        <v>1</v>
      </c>
      <c r="L16" s="931">
        <v>2</v>
      </c>
      <c r="M16" s="180">
        <f t="shared" si="3"/>
        <v>3</v>
      </c>
      <c r="N16" s="931">
        <v>1</v>
      </c>
      <c r="O16" s="931">
        <v>2</v>
      </c>
      <c r="P16" s="180">
        <f t="shared" si="4"/>
        <v>3</v>
      </c>
      <c r="Q16" s="931">
        <v>1</v>
      </c>
      <c r="R16" s="931">
        <v>2</v>
      </c>
      <c r="S16" s="180">
        <f t="shared" si="5"/>
        <v>3</v>
      </c>
      <c r="T16" s="180">
        <f t="shared" si="6"/>
        <v>6</v>
      </c>
      <c r="U16" s="180">
        <f t="shared" si="7"/>
        <v>12</v>
      </c>
      <c r="V16" s="180">
        <f t="shared" si="8"/>
        <v>18</v>
      </c>
    </row>
    <row r="17" spans="1:22" ht="15.75">
      <c r="A17" s="180" t="s">
        <v>201</v>
      </c>
      <c r="B17" s="931">
        <v>1</v>
      </c>
      <c r="C17" s="931">
        <v>2</v>
      </c>
      <c r="D17" s="180">
        <f t="shared" si="0"/>
        <v>3</v>
      </c>
      <c r="E17" s="931">
        <v>1</v>
      </c>
      <c r="F17" s="931">
        <v>2</v>
      </c>
      <c r="G17" s="180">
        <f t="shared" si="1"/>
        <v>3</v>
      </c>
      <c r="H17" s="931">
        <v>1</v>
      </c>
      <c r="I17" s="931">
        <v>2</v>
      </c>
      <c r="J17" s="180">
        <f t="shared" si="2"/>
        <v>3</v>
      </c>
      <c r="K17" s="931">
        <v>1</v>
      </c>
      <c r="L17" s="931">
        <v>2</v>
      </c>
      <c r="M17" s="180">
        <f t="shared" si="3"/>
        <v>3</v>
      </c>
      <c r="N17" s="931">
        <v>1</v>
      </c>
      <c r="O17" s="931">
        <v>2</v>
      </c>
      <c r="P17" s="180">
        <f t="shared" si="4"/>
        <v>3</v>
      </c>
      <c r="Q17" s="931">
        <v>1</v>
      </c>
      <c r="R17" s="931">
        <v>2</v>
      </c>
      <c r="S17" s="180">
        <f t="shared" si="5"/>
        <v>3</v>
      </c>
      <c r="T17" s="180">
        <f t="shared" si="6"/>
        <v>6</v>
      </c>
      <c r="U17" s="180">
        <f t="shared" si="7"/>
        <v>12</v>
      </c>
      <c r="V17" s="180">
        <f t="shared" si="8"/>
        <v>18</v>
      </c>
    </row>
    <row r="18" spans="1:22" ht="15.75">
      <c r="A18" s="180" t="s">
        <v>563</v>
      </c>
      <c r="B18" s="931">
        <v>1</v>
      </c>
      <c r="C18" s="931">
        <v>2</v>
      </c>
      <c r="D18" s="180">
        <f t="shared" si="0"/>
        <v>3</v>
      </c>
      <c r="E18" s="931">
        <v>1</v>
      </c>
      <c r="F18" s="931">
        <v>2</v>
      </c>
      <c r="G18" s="180">
        <f t="shared" si="1"/>
        <v>3</v>
      </c>
      <c r="H18" s="931">
        <v>1</v>
      </c>
      <c r="I18" s="931">
        <v>2</v>
      </c>
      <c r="J18" s="180">
        <f t="shared" si="2"/>
        <v>3</v>
      </c>
      <c r="K18" s="931">
        <v>1</v>
      </c>
      <c r="L18" s="931">
        <v>2</v>
      </c>
      <c r="M18" s="180">
        <f t="shared" si="3"/>
        <v>3</v>
      </c>
      <c r="N18" s="931">
        <v>1</v>
      </c>
      <c r="O18" s="931">
        <v>2</v>
      </c>
      <c r="P18" s="180">
        <f t="shared" si="4"/>
        <v>3</v>
      </c>
      <c r="Q18" s="931">
        <v>1</v>
      </c>
      <c r="R18" s="931">
        <v>2</v>
      </c>
      <c r="S18" s="180">
        <f t="shared" si="5"/>
        <v>3</v>
      </c>
      <c r="T18" s="180">
        <f t="shared" si="6"/>
        <v>6</v>
      </c>
      <c r="U18" s="180">
        <f t="shared" si="7"/>
        <v>12</v>
      </c>
      <c r="V18" s="180">
        <f t="shared" si="8"/>
        <v>18</v>
      </c>
    </row>
    <row r="19" spans="1:22" ht="15.75">
      <c r="A19" s="181" t="s">
        <v>564</v>
      </c>
      <c r="B19" s="180">
        <f>SUM(B15:B18)</f>
        <v>4</v>
      </c>
      <c r="C19" s="180">
        <f t="shared" ref="C19:S19" si="11">SUM(C15:C18)</f>
        <v>8</v>
      </c>
      <c r="D19" s="180">
        <f t="shared" si="11"/>
        <v>12</v>
      </c>
      <c r="E19" s="180">
        <f t="shared" si="11"/>
        <v>4</v>
      </c>
      <c r="F19" s="180">
        <f t="shared" si="11"/>
        <v>8</v>
      </c>
      <c r="G19" s="180">
        <f t="shared" si="11"/>
        <v>12</v>
      </c>
      <c r="H19" s="180">
        <f t="shared" si="11"/>
        <v>4</v>
      </c>
      <c r="I19" s="180">
        <f t="shared" si="11"/>
        <v>8</v>
      </c>
      <c r="J19" s="180">
        <f t="shared" si="11"/>
        <v>12</v>
      </c>
      <c r="K19" s="180">
        <f t="shared" si="11"/>
        <v>4</v>
      </c>
      <c r="L19" s="180">
        <f t="shared" si="11"/>
        <v>8</v>
      </c>
      <c r="M19" s="180">
        <f t="shared" si="11"/>
        <v>12</v>
      </c>
      <c r="N19" s="180">
        <f t="shared" si="11"/>
        <v>4</v>
      </c>
      <c r="O19" s="180">
        <f t="shared" si="11"/>
        <v>8</v>
      </c>
      <c r="P19" s="180">
        <f t="shared" si="11"/>
        <v>12</v>
      </c>
      <c r="Q19" s="180">
        <f t="shared" si="11"/>
        <v>4</v>
      </c>
      <c r="R19" s="180">
        <f t="shared" si="11"/>
        <v>8</v>
      </c>
      <c r="S19" s="180">
        <f t="shared" si="11"/>
        <v>12</v>
      </c>
      <c r="T19" s="180">
        <f t="shared" si="6"/>
        <v>24</v>
      </c>
      <c r="U19" s="180">
        <f t="shared" si="7"/>
        <v>48</v>
      </c>
      <c r="V19" s="180">
        <f t="shared" si="8"/>
        <v>72</v>
      </c>
    </row>
    <row r="20" spans="1:22" ht="15.75">
      <c r="A20" s="183" t="s">
        <v>565</v>
      </c>
      <c r="B20" s="931">
        <v>1</v>
      </c>
      <c r="C20" s="931">
        <v>2</v>
      </c>
      <c r="D20" s="180">
        <f t="shared" si="0"/>
        <v>3</v>
      </c>
      <c r="E20" s="931">
        <v>1</v>
      </c>
      <c r="F20" s="931">
        <v>2</v>
      </c>
      <c r="G20" s="180">
        <f t="shared" si="1"/>
        <v>3</v>
      </c>
      <c r="H20" s="931">
        <v>1</v>
      </c>
      <c r="I20" s="931">
        <v>2</v>
      </c>
      <c r="J20" s="180">
        <f t="shared" si="2"/>
        <v>3</v>
      </c>
      <c r="K20" s="931">
        <v>1</v>
      </c>
      <c r="L20" s="931">
        <v>2</v>
      </c>
      <c r="M20" s="180">
        <f t="shared" si="3"/>
        <v>3</v>
      </c>
      <c r="N20" s="931">
        <v>1</v>
      </c>
      <c r="O20" s="931">
        <v>2</v>
      </c>
      <c r="P20" s="180">
        <f t="shared" si="4"/>
        <v>3</v>
      </c>
      <c r="Q20" s="931">
        <v>1</v>
      </c>
      <c r="R20" s="931">
        <v>2</v>
      </c>
      <c r="S20" s="180">
        <f t="shared" si="5"/>
        <v>3</v>
      </c>
      <c r="T20" s="180">
        <f t="shared" si="6"/>
        <v>6</v>
      </c>
      <c r="U20" s="180">
        <f t="shared" si="7"/>
        <v>12</v>
      </c>
      <c r="V20" s="180">
        <f t="shared" si="8"/>
        <v>18</v>
      </c>
    </row>
    <row r="21" spans="1:22" ht="15.75">
      <c r="A21" s="180" t="s">
        <v>566</v>
      </c>
      <c r="B21" s="931">
        <v>1</v>
      </c>
      <c r="C21" s="931">
        <v>2</v>
      </c>
      <c r="D21" s="180">
        <f t="shared" si="0"/>
        <v>3</v>
      </c>
      <c r="E21" s="931">
        <v>1</v>
      </c>
      <c r="F21" s="931">
        <v>2</v>
      </c>
      <c r="G21" s="180">
        <f t="shared" si="1"/>
        <v>3</v>
      </c>
      <c r="H21" s="931">
        <v>1</v>
      </c>
      <c r="I21" s="931">
        <v>2</v>
      </c>
      <c r="J21" s="180">
        <f t="shared" si="2"/>
        <v>3</v>
      </c>
      <c r="K21" s="931">
        <v>1</v>
      </c>
      <c r="L21" s="931">
        <v>2</v>
      </c>
      <c r="M21" s="180">
        <f t="shared" si="3"/>
        <v>3</v>
      </c>
      <c r="N21" s="931">
        <v>1</v>
      </c>
      <c r="O21" s="931">
        <v>2</v>
      </c>
      <c r="P21" s="180">
        <f t="shared" si="4"/>
        <v>3</v>
      </c>
      <c r="Q21" s="931">
        <v>1</v>
      </c>
      <c r="R21" s="931">
        <v>2</v>
      </c>
      <c r="S21" s="180">
        <f t="shared" si="5"/>
        <v>3</v>
      </c>
      <c r="T21" s="180">
        <f t="shared" si="6"/>
        <v>6</v>
      </c>
      <c r="U21" s="180">
        <f t="shared" si="7"/>
        <v>12</v>
      </c>
      <c r="V21" s="180">
        <f t="shared" si="8"/>
        <v>18</v>
      </c>
    </row>
    <row r="22" spans="1:22" ht="15.75">
      <c r="A22" s="180" t="s">
        <v>567</v>
      </c>
      <c r="B22" s="931">
        <v>1</v>
      </c>
      <c r="C22" s="931">
        <v>2</v>
      </c>
      <c r="D22" s="180">
        <f t="shared" si="0"/>
        <v>3</v>
      </c>
      <c r="E22" s="931">
        <v>1</v>
      </c>
      <c r="F22" s="931">
        <v>2</v>
      </c>
      <c r="G22" s="180">
        <f t="shared" si="1"/>
        <v>3</v>
      </c>
      <c r="H22" s="931">
        <v>1</v>
      </c>
      <c r="I22" s="931">
        <v>2</v>
      </c>
      <c r="J22" s="180">
        <f t="shared" si="2"/>
        <v>3</v>
      </c>
      <c r="K22" s="931">
        <v>1</v>
      </c>
      <c r="L22" s="931">
        <v>2</v>
      </c>
      <c r="M22" s="180">
        <f t="shared" si="3"/>
        <v>3</v>
      </c>
      <c r="N22" s="931">
        <v>1</v>
      </c>
      <c r="O22" s="931">
        <v>2</v>
      </c>
      <c r="P22" s="180">
        <f t="shared" si="4"/>
        <v>3</v>
      </c>
      <c r="Q22" s="931">
        <v>1</v>
      </c>
      <c r="R22" s="931">
        <v>2</v>
      </c>
      <c r="S22" s="180">
        <f t="shared" si="5"/>
        <v>3</v>
      </c>
      <c r="T22" s="180">
        <f t="shared" si="6"/>
        <v>6</v>
      </c>
      <c r="U22" s="180">
        <f t="shared" si="7"/>
        <v>12</v>
      </c>
      <c r="V22" s="180">
        <f t="shared" si="8"/>
        <v>18</v>
      </c>
    </row>
    <row r="23" spans="1:22" ht="15.75">
      <c r="A23" s="180" t="s">
        <v>568</v>
      </c>
      <c r="B23" s="931">
        <v>1</v>
      </c>
      <c r="C23" s="931">
        <v>2</v>
      </c>
      <c r="D23" s="180">
        <f t="shared" si="0"/>
        <v>3</v>
      </c>
      <c r="E23" s="931">
        <v>1</v>
      </c>
      <c r="F23" s="931">
        <v>2</v>
      </c>
      <c r="G23" s="180">
        <f t="shared" si="1"/>
        <v>3</v>
      </c>
      <c r="H23" s="931">
        <v>1</v>
      </c>
      <c r="I23" s="931">
        <v>2</v>
      </c>
      <c r="J23" s="180">
        <f t="shared" si="2"/>
        <v>3</v>
      </c>
      <c r="K23" s="931">
        <v>1</v>
      </c>
      <c r="L23" s="931">
        <v>2</v>
      </c>
      <c r="M23" s="180">
        <f t="shared" si="3"/>
        <v>3</v>
      </c>
      <c r="N23" s="931">
        <v>1</v>
      </c>
      <c r="O23" s="931">
        <v>2</v>
      </c>
      <c r="P23" s="180">
        <f t="shared" si="4"/>
        <v>3</v>
      </c>
      <c r="Q23" s="931">
        <v>1</v>
      </c>
      <c r="R23" s="931">
        <v>2</v>
      </c>
      <c r="S23" s="180">
        <f t="shared" si="5"/>
        <v>3</v>
      </c>
      <c r="T23" s="180">
        <f t="shared" si="6"/>
        <v>6</v>
      </c>
      <c r="U23" s="180">
        <f t="shared" si="7"/>
        <v>12</v>
      </c>
      <c r="V23" s="180">
        <f t="shared" si="8"/>
        <v>18</v>
      </c>
    </row>
    <row r="24" spans="1:22" ht="15.75">
      <c r="A24" s="180" t="s">
        <v>569</v>
      </c>
      <c r="B24" s="931">
        <v>1</v>
      </c>
      <c r="C24" s="931">
        <v>2</v>
      </c>
      <c r="D24" s="180">
        <f t="shared" si="0"/>
        <v>3</v>
      </c>
      <c r="E24" s="931">
        <v>1</v>
      </c>
      <c r="F24" s="931">
        <v>2</v>
      </c>
      <c r="G24" s="180">
        <f t="shared" si="1"/>
        <v>3</v>
      </c>
      <c r="H24" s="931">
        <v>1</v>
      </c>
      <c r="I24" s="931">
        <v>2</v>
      </c>
      <c r="J24" s="180">
        <f t="shared" si="2"/>
        <v>3</v>
      </c>
      <c r="K24" s="931">
        <v>1</v>
      </c>
      <c r="L24" s="931">
        <v>2</v>
      </c>
      <c r="M24" s="180">
        <f t="shared" si="3"/>
        <v>3</v>
      </c>
      <c r="N24" s="931">
        <v>1</v>
      </c>
      <c r="O24" s="931">
        <v>2</v>
      </c>
      <c r="P24" s="180">
        <f t="shared" si="4"/>
        <v>3</v>
      </c>
      <c r="Q24" s="931">
        <v>1</v>
      </c>
      <c r="R24" s="931">
        <v>2</v>
      </c>
      <c r="S24" s="180">
        <f t="shared" si="5"/>
        <v>3</v>
      </c>
      <c r="T24" s="180">
        <f t="shared" si="6"/>
        <v>6</v>
      </c>
      <c r="U24" s="180">
        <f t="shared" si="7"/>
        <v>12</v>
      </c>
      <c r="V24" s="180">
        <f t="shared" si="8"/>
        <v>18</v>
      </c>
    </row>
    <row r="25" spans="1:22" ht="15.75">
      <c r="A25" s="180" t="s">
        <v>570</v>
      </c>
      <c r="B25" s="931">
        <v>1</v>
      </c>
      <c r="C25" s="931">
        <v>2</v>
      </c>
      <c r="D25" s="180">
        <f t="shared" si="0"/>
        <v>3</v>
      </c>
      <c r="E25" s="931">
        <v>1</v>
      </c>
      <c r="F25" s="931">
        <v>2</v>
      </c>
      <c r="G25" s="180">
        <f t="shared" si="1"/>
        <v>3</v>
      </c>
      <c r="H25" s="931">
        <v>1</v>
      </c>
      <c r="I25" s="931">
        <v>2</v>
      </c>
      <c r="J25" s="180">
        <f t="shared" si="2"/>
        <v>3</v>
      </c>
      <c r="K25" s="931">
        <v>1</v>
      </c>
      <c r="L25" s="931">
        <v>2</v>
      </c>
      <c r="M25" s="180">
        <f t="shared" si="3"/>
        <v>3</v>
      </c>
      <c r="N25" s="931">
        <v>1</v>
      </c>
      <c r="O25" s="931">
        <v>2</v>
      </c>
      <c r="P25" s="180">
        <f t="shared" si="4"/>
        <v>3</v>
      </c>
      <c r="Q25" s="931">
        <v>1</v>
      </c>
      <c r="R25" s="931">
        <v>2</v>
      </c>
      <c r="S25" s="180">
        <f t="shared" si="5"/>
        <v>3</v>
      </c>
      <c r="T25" s="180">
        <f t="shared" si="6"/>
        <v>6</v>
      </c>
      <c r="U25" s="180">
        <f t="shared" si="7"/>
        <v>12</v>
      </c>
      <c r="V25" s="180">
        <f t="shared" si="8"/>
        <v>18</v>
      </c>
    </row>
    <row r="26" spans="1:22" ht="15.75">
      <c r="A26" s="180" t="s">
        <v>571</v>
      </c>
      <c r="B26" s="931">
        <v>1</v>
      </c>
      <c r="C26" s="931">
        <v>2</v>
      </c>
      <c r="D26" s="180">
        <f t="shared" si="0"/>
        <v>3</v>
      </c>
      <c r="E26" s="931">
        <v>1</v>
      </c>
      <c r="F26" s="931">
        <v>2</v>
      </c>
      <c r="G26" s="180">
        <f t="shared" si="1"/>
        <v>3</v>
      </c>
      <c r="H26" s="931">
        <v>1</v>
      </c>
      <c r="I26" s="931">
        <v>2</v>
      </c>
      <c r="J26" s="180">
        <f t="shared" si="2"/>
        <v>3</v>
      </c>
      <c r="K26" s="931">
        <v>1</v>
      </c>
      <c r="L26" s="931">
        <v>2</v>
      </c>
      <c r="M26" s="180">
        <f t="shared" si="3"/>
        <v>3</v>
      </c>
      <c r="N26" s="931">
        <v>1</v>
      </c>
      <c r="O26" s="931">
        <v>2</v>
      </c>
      <c r="P26" s="180">
        <f t="shared" si="4"/>
        <v>3</v>
      </c>
      <c r="Q26" s="931">
        <v>1</v>
      </c>
      <c r="R26" s="931">
        <v>2</v>
      </c>
      <c r="S26" s="180">
        <f t="shared" si="5"/>
        <v>3</v>
      </c>
      <c r="T26" s="180">
        <f t="shared" si="6"/>
        <v>6</v>
      </c>
      <c r="U26" s="180">
        <f t="shared" si="7"/>
        <v>12</v>
      </c>
      <c r="V26" s="180">
        <f t="shared" si="8"/>
        <v>18</v>
      </c>
    </row>
    <row r="27" spans="1:22" ht="15.75">
      <c r="A27" s="180" t="s">
        <v>572</v>
      </c>
      <c r="B27" s="931">
        <v>1</v>
      </c>
      <c r="C27" s="931">
        <v>2</v>
      </c>
      <c r="D27" s="180">
        <f t="shared" si="0"/>
        <v>3</v>
      </c>
      <c r="E27" s="931">
        <v>1</v>
      </c>
      <c r="F27" s="931">
        <v>2</v>
      </c>
      <c r="G27" s="180">
        <f t="shared" si="1"/>
        <v>3</v>
      </c>
      <c r="H27" s="931">
        <v>1</v>
      </c>
      <c r="I27" s="931">
        <v>2</v>
      </c>
      <c r="J27" s="180">
        <f t="shared" si="2"/>
        <v>3</v>
      </c>
      <c r="K27" s="931">
        <v>1</v>
      </c>
      <c r="L27" s="931">
        <v>2</v>
      </c>
      <c r="M27" s="180">
        <f t="shared" si="3"/>
        <v>3</v>
      </c>
      <c r="N27" s="931">
        <v>1</v>
      </c>
      <c r="O27" s="931">
        <v>2</v>
      </c>
      <c r="P27" s="180">
        <f t="shared" si="4"/>
        <v>3</v>
      </c>
      <c r="Q27" s="931">
        <v>1</v>
      </c>
      <c r="R27" s="931">
        <v>2</v>
      </c>
      <c r="S27" s="180">
        <f t="shared" si="5"/>
        <v>3</v>
      </c>
      <c r="T27" s="180">
        <f t="shared" si="6"/>
        <v>6</v>
      </c>
      <c r="U27" s="180">
        <f t="shared" si="7"/>
        <v>12</v>
      </c>
      <c r="V27" s="180">
        <f t="shared" si="8"/>
        <v>18</v>
      </c>
    </row>
    <row r="28" spans="1:22" ht="15.75">
      <c r="A28" s="180" t="s">
        <v>573</v>
      </c>
      <c r="B28" s="931">
        <v>1</v>
      </c>
      <c r="C28" s="931">
        <v>2</v>
      </c>
      <c r="D28" s="180">
        <f t="shared" si="0"/>
        <v>3</v>
      </c>
      <c r="E28" s="931">
        <v>1</v>
      </c>
      <c r="F28" s="931">
        <v>2</v>
      </c>
      <c r="G28" s="180">
        <f t="shared" si="1"/>
        <v>3</v>
      </c>
      <c r="H28" s="931">
        <v>1</v>
      </c>
      <c r="I28" s="931">
        <v>2</v>
      </c>
      <c r="J28" s="180">
        <f t="shared" si="2"/>
        <v>3</v>
      </c>
      <c r="K28" s="931">
        <v>1</v>
      </c>
      <c r="L28" s="931">
        <v>2</v>
      </c>
      <c r="M28" s="180">
        <f t="shared" si="3"/>
        <v>3</v>
      </c>
      <c r="N28" s="931">
        <v>1</v>
      </c>
      <c r="O28" s="931">
        <v>2</v>
      </c>
      <c r="P28" s="180">
        <f t="shared" si="4"/>
        <v>3</v>
      </c>
      <c r="Q28" s="931">
        <v>1</v>
      </c>
      <c r="R28" s="931">
        <v>2</v>
      </c>
      <c r="S28" s="180">
        <f t="shared" si="5"/>
        <v>3</v>
      </c>
      <c r="T28" s="180">
        <f t="shared" si="6"/>
        <v>6</v>
      </c>
      <c r="U28" s="180">
        <f t="shared" si="7"/>
        <v>12</v>
      </c>
      <c r="V28" s="180">
        <f t="shared" si="8"/>
        <v>18</v>
      </c>
    </row>
    <row r="29" spans="1:22" ht="15.75">
      <c r="A29" s="180" t="s">
        <v>574</v>
      </c>
      <c r="B29" s="931">
        <v>1</v>
      </c>
      <c r="C29" s="931">
        <v>2</v>
      </c>
      <c r="D29" s="180">
        <f t="shared" si="0"/>
        <v>3</v>
      </c>
      <c r="E29" s="931">
        <v>1</v>
      </c>
      <c r="F29" s="931">
        <v>2</v>
      </c>
      <c r="G29" s="180">
        <f t="shared" si="1"/>
        <v>3</v>
      </c>
      <c r="H29" s="931">
        <v>1</v>
      </c>
      <c r="I29" s="931">
        <v>2</v>
      </c>
      <c r="J29" s="180">
        <f t="shared" si="2"/>
        <v>3</v>
      </c>
      <c r="K29" s="931">
        <v>1</v>
      </c>
      <c r="L29" s="931">
        <v>2</v>
      </c>
      <c r="M29" s="180">
        <f t="shared" si="3"/>
        <v>3</v>
      </c>
      <c r="N29" s="931">
        <v>1</v>
      </c>
      <c r="O29" s="931">
        <v>2</v>
      </c>
      <c r="P29" s="180">
        <f t="shared" si="4"/>
        <v>3</v>
      </c>
      <c r="Q29" s="931">
        <v>1</v>
      </c>
      <c r="R29" s="931">
        <v>2</v>
      </c>
      <c r="S29" s="180">
        <f t="shared" si="5"/>
        <v>3</v>
      </c>
      <c r="T29" s="180">
        <f t="shared" si="6"/>
        <v>6</v>
      </c>
      <c r="U29" s="180">
        <f t="shared" si="7"/>
        <v>12</v>
      </c>
      <c r="V29" s="180">
        <f t="shared" si="8"/>
        <v>18</v>
      </c>
    </row>
    <row r="30" spans="1:22" ht="15.75">
      <c r="A30" s="180" t="s">
        <v>575</v>
      </c>
      <c r="B30" s="931">
        <v>1</v>
      </c>
      <c r="C30" s="931">
        <v>2</v>
      </c>
      <c r="D30" s="180">
        <f t="shared" si="0"/>
        <v>3</v>
      </c>
      <c r="E30" s="931">
        <v>1</v>
      </c>
      <c r="F30" s="931">
        <v>2</v>
      </c>
      <c r="G30" s="180">
        <f t="shared" si="1"/>
        <v>3</v>
      </c>
      <c r="H30" s="931">
        <v>1</v>
      </c>
      <c r="I30" s="931">
        <v>2</v>
      </c>
      <c r="J30" s="180">
        <f t="shared" si="2"/>
        <v>3</v>
      </c>
      <c r="K30" s="931">
        <v>1</v>
      </c>
      <c r="L30" s="931">
        <v>2</v>
      </c>
      <c r="M30" s="180">
        <f t="shared" si="3"/>
        <v>3</v>
      </c>
      <c r="N30" s="931">
        <v>1</v>
      </c>
      <c r="O30" s="931">
        <v>2</v>
      </c>
      <c r="P30" s="180">
        <f t="shared" si="4"/>
        <v>3</v>
      </c>
      <c r="Q30" s="931">
        <v>1</v>
      </c>
      <c r="R30" s="931">
        <v>2</v>
      </c>
      <c r="S30" s="180">
        <f t="shared" si="5"/>
        <v>3</v>
      </c>
      <c r="T30" s="180">
        <f t="shared" si="6"/>
        <v>6</v>
      </c>
      <c r="U30" s="180">
        <f t="shared" si="7"/>
        <v>12</v>
      </c>
      <c r="V30" s="180">
        <f t="shared" si="8"/>
        <v>18</v>
      </c>
    </row>
    <row r="31" spans="1:22" ht="15.75">
      <c r="A31" s="180" t="s">
        <v>576</v>
      </c>
      <c r="B31" s="931">
        <v>1</v>
      </c>
      <c r="C31" s="931">
        <v>2</v>
      </c>
      <c r="D31" s="180">
        <f t="shared" si="0"/>
        <v>3</v>
      </c>
      <c r="E31" s="931">
        <v>1</v>
      </c>
      <c r="F31" s="931">
        <v>2</v>
      </c>
      <c r="G31" s="180">
        <f t="shared" si="1"/>
        <v>3</v>
      </c>
      <c r="H31" s="931">
        <v>1</v>
      </c>
      <c r="I31" s="931">
        <v>2</v>
      </c>
      <c r="J31" s="180">
        <f t="shared" si="2"/>
        <v>3</v>
      </c>
      <c r="K31" s="931">
        <v>1</v>
      </c>
      <c r="L31" s="931">
        <v>2</v>
      </c>
      <c r="M31" s="180">
        <f t="shared" si="3"/>
        <v>3</v>
      </c>
      <c r="N31" s="931">
        <v>1</v>
      </c>
      <c r="O31" s="931">
        <v>2</v>
      </c>
      <c r="P31" s="180">
        <f t="shared" si="4"/>
        <v>3</v>
      </c>
      <c r="Q31" s="931">
        <v>1</v>
      </c>
      <c r="R31" s="931">
        <v>2</v>
      </c>
      <c r="S31" s="180">
        <f t="shared" si="5"/>
        <v>3</v>
      </c>
      <c r="T31" s="180">
        <f t="shared" si="6"/>
        <v>6</v>
      </c>
      <c r="U31" s="180">
        <f t="shared" si="7"/>
        <v>12</v>
      </c>
      <c r="V31" s="180">
        <f t="shared" si="8"/>
        <v>18</v>
      </c>
    </row>
    <row r="32" spans="1:22" ht="15.75">
      <c r="A32" s="181" t="s">
        <v>577</v>
      </c>
      <c r="B32" s="180">
        <f>SUM(B20:B31)</f>
        <v>12</v>
      </c>
      <c r="C32" s="180">
        <f t="shared" ref="C32:S32" si="12">SUM(C20:C31)</f>
        <v>24</v>
      </c>
      <c r="D32" s="180">
        <f t="shared" si="12"/>
        <v>36</v>
      </c>
      <c r="E32" s="180">
        <f t="shared" si="12"/>
        <v>12</v>
      </c>
      <c r="F32" s="180">
        <f t="shared" si="12"/>
        <v>24</v>
      </c>
      <c r="G32" s="180">
        <f t="shared" si="12"/>
        <v>36</v>
      </c>
      <c r="H32" s="180">
        <f t="shared" si="12"/>
        <v>12</v>
      </c>
      <c r="I32" s="180">
        <f t="shared" si="12"/>
        <v>24</v>
      </c>
      <c r="J32" s="180">
        <f t="shared" si="12"/>
        <v>36</v>
      </c>
      <c r="K32" s="180">
        <f t="shared" si="12"/>
        <v>12</v>
      </c>
      <c r="L32" s="180">
        <f t="shared" si="12"/>
        <v>24</v>
      </c>
      <c r="M32" s="180">
        <f t="shared" si="12"/>
        <v>36</v>
      </c>
      <c r="N32" s="180">
        <f t="shared" si="12"/>
        <v>12</v>
      </c>
      <c r="O32" s="180">
        <f t="shared" si="12"/>
        <v>24</v>
      </c>
      <c r="P32" s="180">
        <f t="shared" si="12"/>
        <v>36</v>
      </c>
      <c r="Q32" s="180">
        <f t="shared" si="12"/>
        <v>12</v>
      </c>
      <c r="R32" s="180">
        <f t="shared" si="12"/>
        <v>24</v>
      </c>
      <c r="S32" s="180">
        <f t="shared" si="12"/>
        <v>36</v>
      </c>
      <c r="T32" s="180">
        <f t="shared" si="6"/>
        <v>72</v>
      </c>
      <c r="U32" s="180">
        <f t="shared" si="7"/>
        <v>144</v>
      </c>
      <c r="V32" s="180">
        <f t="shared" si="8"/>
        <v>216</v>
      </c>
    </row>
    <row r="33" spans="1:22" ht="18.75">
      <c r="A33" s="184" t="s">
        <v>40</v>
      </c>
      <c r="B33" s="180">
        <f>B10+B14+B19+B32</f>
        <v>24</v>
      </c>
      <c r="C33" s="180">
        <f t="shared" ref="C33:V33" si="13">C10+C14+C19+C32</f>
        <v>48</v>
      </c>
      <c r="D33" s="180">
        <f t="shared" si="13"/>
        <v>72</v>
      </c>
      <c r="E33" s="180">
        <f t="shared" si="13"/>
        <v>20</v>
      </c>
      <c r="F33" s="180">
        <f t="shared" si="13"/>
        <v>39</v>
      </c>
      <c r="G33" s="180">
        <f t="shared" si="13"/>
        <v>59</v>
      </c>
      <c r="H33" s="180">
        <f t="shared" si="13"/>
        <v>22</v>
      </c>
      <c r="I33" s="180">
        <f t="shared" si="13"/>
        <v>41</v>
      </c>
      <c r="J33" s="180">
        <f t="shared" si="13"/>
        <v>63</v>
      </c>
      <c r="K33" s="180">
        <f t="shared" si="13"/>
        <v>23</v>
      </c>
      <c r="L33" s="180">
        <f t="shared" si="13"/>
        <v>42</v>
      </c>
      <c r="M33" s="180">
        <f t="shared" si="13"/>
        <v>65</v>
      </c>
      <c r="N33" s="180">
        <f t="shared" si="13"/>
        <v>24</v>
      </c>
      <c r="O33" s="180">
        <f t="shared" si="13"/>
        <v>43</v>
      </c>
      <c r="P33" s="180">
        <f t="shared" si="13"/>
        <v>67</v>
      </c>
      <c r="Q33" s="180">
        <f t="shared" si="13"/>
        <v>25</v>
      </c>
      <c r="R33" s="180">
        <f t="shared" si="13"/>
        <v>44</v>
      </c>
      <c r="S33" s="180">
        <f t="shared" si="13"/>
        <v>69</v>
      </c>
      <c r="T33" s="180">
        <f t="shared" si="13"/>
        <v>138</v>
      </c>
      <c r="U33" s="180">
        <f t="shared" si="13"/>
        <v>257</v>
      </c>
      <c r="V33" s="180">
        <f t="shared" si="13"/>
        <v>395</v>
      </c>
    </row>
  </sheetData>
  <sheetProtection password="A581" sheet="1" objects="1" scenarios="1" selectLockedCells="1"/>
  <mergeCells count="11">
    <mergeCell ref="A1:V1"/>
    <mergeCell ref="A3:A4"/>
    <mergeCell ref="B3:D3"/>
    <mergeCell ref="E3:G3"/>
    <mergeCell ref="H3:J3"/>
    <mergeCell ref="K3:M3"/>
    <mergeCell ref="N3:P3"/>
    <mergeCell ref="Q3:S3"/>
    <mergeCell ref="T3:V3"/>
    <mergeCell ref="R2:T2"/>
    <mergeCell ref="A2:O2"/>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78.xml><?xml version="1.0" encoding="utf-8"?>
<worksheet xmlns="http://schemas.openxmlformats.org/spreadsheetml/2006/main" xmlns:r="http://schemas.openxmlformats.org/officeDocument/2006/relationships">
  <sheetPr codeName="Sheet24">
    <tabColor rgb="FFC00000"/>
  </sheetPr>
  <dimension ref="A2:X27"/>
  <sheetViews>
    <sheetView workbookViewId="0">
      <selection activeCell="P24" sqref="P24:R24"/>
    </sheetView>
  </sheetViews>
  <sheetFormatPr defaultRowHeight="12.75"/>
  <cols>
    <col min="1" max="1" width="3" customWidth="1"/>
    <col min="2" max="2" width="5.140625" customWidth="1"/>
    <col min="3" max="3" width="7.7109375" customWidth="1"/>
    <col min="4" max="6" width="5" customWidth="1"/>
    <col min="7" max="7" width="6.140625" customWidth="1"/>
    <col min="8" max="8" width="5" customWidth="1"/>
    <col min="9" max="9" width="5.42578125" customWidth="1"/>
    <col min="10" max="11" width="5" customWidth="1"/>
    <col min="12" max="12" width="6.7109375" customWidth="1"/>
    <col min="13" max="14" width="5" customWidth="1"/>
    <col min="15" max="15" width="6.7109375" customWidth="1"/>
    <col min="16" max="17" width="5" customWidth="1"/>
    <col min="18" max="18" width="5.5703125" customWidth="1"/>
    <col min="19" max="20" width="5" customWidth="1"/>
    <col min="21" max="21" width="5.85546875" customWidth="1"/>
    <col min="22" max="22" width="5.7109375" customWidth="1"/>
    <col min="23" max="23" width="5.85546875" customWidth="1"/>
    <col min="24" max="24" width="6.5703125" customWidth="1"/>
  </cols>
  <sheetData>
    <row r="2" spans="1:24" ht="23.25">
      <c r="A2" s="1944" t="str">
        <f>MASTER!C6</f>
        <v>Jh ckyd`".k fo/kk Hkou jktdh; mPp ek/;fed fo|ky; dkadjksyh ftyk &amp; jktleUn</v>
      </c>
      <c r="B2" s="1944"/>
      <c r="C2" s="1944"/>
      <c r="D2" s="1944"/>
      <c r="E2" s="1944"/>
      <c r="F2" s="1944"/>
      <c r="G2" s="1944"/>
      <c r="H2" s="1944"/>
      <c r="I2" s="1944"/>
      <c r="J2" s="1944"/>
      <c r="K2" s="1944"/>
      <c r="L2" s="1944"/>
      <c r="M2" s="1944"/>
      <c r="N2" s="1944"/>
      <c r="O2" s="1944"/>
      <c r="P2" s="1944"/>
      <c r="Q2" s="1944"/>
      <c r="R2" s="1944"/>
      <c r="S2" s="1944"/>
      <c r="T2" s="1944"/>
      <c r="U2" s="1944"/>
      <c r="V2" s="1944"/>
      <c r="W2" s="1944"/>
      <c r="X2" s="1944"/>
    </row>
    <row r="3" spans="1:24" ht="20.25">
      <c r="A3" s="1940" t="s">
        <v>1885</v>
      </c>
      <c r="B3" s="1940"/>
      <c r="C3" s="1940"/>
      <c r="D3" s="1940"/>
      <c r="E3" s="1940"/>
      <c r="F3" s="1940"/>
      <c r="G3" s="1940"/>
      <c r="H3" s="1940"/>
      <c r="I3" s="1940"/>
      <c r="J3" s="1940"/>
      <c r="K3" s="1940"/>
      <c r="L3" s="1940"/>
      <c r="M3" s="1940"/>
      <c r="N3" s="1940"/>
      <c r="O3" s="1940"/>
      <c r="P3" s="1941" t="s">
        <v>1886</v>
      </c>
      <c r="Q3" s="1941"/>
      <c r="R3" s="1939">
        <v>44398</v>
      </c>
      <c r="S3" s="1939"/>
      <c r="T3" s="1939"/>
      <c r="U3" s="1939"/>
      <c r="V3" s="546"/>
      <c r="W3" s="546"/>
      <c r="X3" s="546"/>
    </row>
    <row r="4" spans="1:24" ht="15.75" customHeight="1">
      <c r="A4" s="1945" t="s">
        <v>9</v>
      </c>
      <c r="B4" s="1947" t="s">
        <v>578</v>
      </c>
      <c r="C4" s="1948" t="s">
        <v>550</v>
      </c>
      <c r="D4" s="1555" t="s">
        <v>579</v>
      </c>
      <c r="E4" s="1555"/>
      <c r="F4" s="1555"/>
      <c r="G4" s="1555" t="s">
        <v>580</v>
      </c>
      <c r="H4" s="1555"/>
      <c r="I4" s="1555"/>
      <c r="J4" s="1555" t="s">
        <v>581</v>
      </c>
      <c r="K4" s="1555"/>
      <c r="L4" s="1555"/>
      <c r="M4" s="1555" t="s">
        <v>582</v>
      </c>
      <c r="N4" s="1555"/>
      <c r="O4" s="1555"/>
      <c r="P4" s="1555" t="s">
        <v>583</v>
      </c>
      <c r="Q4" s="1555"/>
      <c r="R4" s="1555"/>
      <c r="S4" s="1555" t="s">
        <v>584</v>
      </c>
      <c r="T4" s="1555"/>
      <c r="U4" s="1555"/>
      <c r="V4" s="1555" t="s">
        <v>40</v>
      </c>
      <c r="W4" s="1555"/>
      <c r="X4" s="1555"/>
    </row>
    <row r="5" spans="1:24" ht="15.75">
      <c r="A5" s="1946"/>
      <c r="B5" s="1947"/>
      <c r="C5" s="1948"/>
      <c r="D5" s="185" t="s">
        <v>585</v>
      </c>
      <c r="E5" s="185" t="s">
        <v>586</v>
      </c>
      <c r="F5" s="185" t="s">
        <v>12</v>
      </c>
      <c r="G5" s="185" t="s">
        <v>585</v>
      </c>
      <c r="H5" s="185" t="s">
        <v>586</v>
      </c>
      <c r="I5" s="185" t="s">
        <v>12</v>
      </c>
      <c r="J5" s="185" t="s">
        <v>585</v>
      </c>
      <c r="K5" s="185" t="s">
        <v>586</v>
      </c>
      <c r="L5" s="185" t="s">
        <v>12</v>
      </c>
      <c r="M5" s="185" t="s">
        <v>585</v>
      </c>
      <c r="N5" s="185" t="s">
        <v>586</v>
      </c>
      <c r="O5" s="185" t="s">
        <v>12</v>
      </c>
      <c r="P5" s="185" t="s">
        <v>585</v>
      </c>
      <c r="Q5" s="185" t="s">
        <v>586</v>
      </c>
      <c r="R5" s="185" t="s">
        <v>12</v>
      </c>
      <c r="S5" s="185" t="s">
        <v>585</v>
      </c>
      <c r="T5" s="185" t="s">
        <v>586</v>
      </c>
      <c r="U5" s="185" t="s">
        <v>12</v>
      </c>
      <c r="V5" s="185" t="s">
        <v>585</v>
      </c>
      <c r="W5" s="185" t="s">
        <v>586</v>
      </c>
      <c r="X5" s="185" t="s">
        <v>12</v>
      </c>
    </row>
    <row r="6" spans="1:24" ht="15.75">
      <c r="A6" s="186"/>
      <c r="B6" s="1949" t="s">
        <v>1884</v>
      </c>
      <c r="C6" s="187">
        <v>1</v>
      </c>
      <c r="D6" s="931">
        <v>0</v>
      </c>
      <c r="E6" s="931">
        <v>2</v>
      </c>
      <c r="F6" s="180">
        <f>SUM(D6:E6)</f>
        <v>2</v>
      </c>
      <c r="G6" s="931">
        <v>4</v>
      </c>
      <c r="H6" s="931">
        <v>1</v>
      </c>
      <c r="I6" s="180">
        <f>SUM(G6:H6)</f>
        <v>5</v>
      </c>
      <c r="J6" s="931">
        <v>1</v>
      </c>
      <c r="K6" s="931">
        <v>0</v>
      </c>
      <c r="L6" s="180">
        <f>SUM(J6:K6)</f>
        <v>1</v>
      </c>
      <c r="M6" s="931">
        <v>1</v>
      </c>
      <c r="N6" s="931">
        <v>2</v>
      </c>
      <c r="O6" s="180">
        <f>SUM(M6:N6)</f>
        <v>3</v>
      </c>
      <c r="P6" s="931">
        <v>0</v>
      </c>
      <c r="Q6" s="931">
        <v>0</v>
      </c>
      <c r="R6" s="180">
        <f>SUM(P6:Q6)</f>
        <v>0</v>
      </c>
      <c r="S6" s="931">
        <v>1</v>
      </c>
      <c r="T6" s="931">
        <v>0</v>
      </c>
      <c r="U6" s="180">
        <f>SUM(S6:T6)</f>
        <v>1</v>
      </c>
      <c r="V6" s="180">
        <f>D6+G6+J6+M6+P6+S6</f>
        <v>7</v>
      </c>
      <c r="W6" s="180">
        <f t="shared" ref="W6:X10" si="0">E6+H6+K6+N6+Q6+T6</f>
        <v>5</v>
      </c>
      <c r="X6" s="180">
        <f t="shared" si="0"/>
        <v>12</v>
      </c>
    </row>
    <row r="7" spans="1:24" ht="15.75">
      <c r="A7" s="186"/>
      <c r="B7" s="1949"/>
      <c r="C7" s="187">
        <v>2</v>
      </c>
      <c r="D7" s="931">
        <v>3</v>
      </c>
      <c r="E7" s="931">
        <v>0</v>
      </c>
      <c r="F7" s="180">
        <f t="shared" ref="F7:F17" si="1">SUM(D7:E7)</f>
        <v>3</v>
      </c>
      <c r="G7" s="931">
        <v>2</v>
      </c>
      <c r="H7" s="931">
        <v>4</v>
      </c>
      <c r="I7" s="180">
        <f t="shared" ref="I7:I17" si="2">SUM(G7:H7)</f>
        <v>6</v>
      </c>
      <c r="J7" s="931">
        <v>0</v>
      </c>
      <c r="K7" s="931">
        <v>1</v>
      </c>
      <c r="L7" s="180">
        <f t="shared" ref="L7:L17" si="3">SUM(J7:K7)</f>
        <v>1</v>
      </c>
      <c r="M7" s="931">
        <v>0</v>
      </c>
      <c r="N7" s="931">
        <v>3</v>
      </c>
      <c r="O7" s="180">
        <f t="shared" ref="O7:O17" si="4">SUM(M7:N7)</f>
        <v>3</v>
      </c>
      <c r="P7" s="931">
        <v>0</v>
      </c>
      <c r="Q7" s="931">
        <v>0</v>
      </c>
      <c r="R7" s="180">
        <f t="shared" ref="R7:R17" si="5">SUM(P7:Q7)</f>
        <v>0</v>
      </c>
      <c r="S7" s="931">
        <v>0</v>
      </c>
      <c r="T7" s="931">
        <v>0</v>
      </c>
      <c r="U7" s="180">
        <f t="shared" ref="U7:U17" si="6">SUM(S7:T7)</f>
        <v>0</v>
      </c>
      <c r="V7" s="180">
        <f t="shared" ref="V7:X17" si="7">D7+G7+J7+M7+P7+S7</f>
        <v>5</v>
      </c>
      <c r="W7" s="180">
        <f t="shared" si="0"/>
        <v>8</v>
      </c>
      <c r="X7" s="180">
        <f t="shared" si="0"/>
        <v>13</v>
      </c>
    </row>
    <row r="8" spans="1:24" ht="15.75">
      <c r="A8" s="186"/>
      <c r="B8" s="1949"/>
      <c r="C8" s="187">
        <v>3</v>
      </c>
      <c r="D8" s="931">
        <v>1</v>
      </c>
      <c r="E8" s="931">
        <v>1</v>
      </c>
      <c r="F8" s="180">
        <f t="shared" si="1"/>
        <v>2</v>
      </c>
      <c r="G8" s="931">
        <v>3</v>
      </c>
      <c r="H8" s="931">
        <v>0</v>
      </c>
      <c r="I8" s="180">
        <f t="shared" si="2"/>
        <v>3</v>
      </c>
      <c r="J8" s="931">
        <v>2</v>
      </c>
      <c r="K8" s="931">
        <v>1</v>
      </c>
      <c r="L8" s="180">
        <f t="shared" si="3"/>
        <v>3</v>
      </c>
      <c r="M8" s="931">
        <v>0</v>
      </c>
      <c r="N8" s="931">
        <v>1</v>
      </c>
      <c r="O8" s="180">
        <f t="shared" si="4"/>
        <v>1</v>
      </c>
      <c r="P8" s="931">
        <v>0</v>
      </c>
      <c r="Q8" s="931">
        <v>0</v>
      </c>
      <c r="R8" s="180">
        <f t="shared" si="5"/>
        <v>0</v>
      </c>
      <c r="S8" s="931">
        <v>0</v>
      </c>
      <c r="T8" s="931">
        <v>0</v>
      </c>
      <c r="U8" s="180">
        <f t="shared" si="6"/>
        <v>0</v>
      </c>
      <c r="V8" s="180">
        <f t="shared" si="7"/>
        <v>6</v>
      </c>
      <c r="W8" s="180">
        <f t="shared" si="0"/>
        <v>3</v>
      </c>
      <c r="X8" s="180">
        <f t="shared" si="0"/>
        <v>9</v>
      </c>
    </row>
    <row r="9" spans="1:24" ht="15.75">
      <c r="A9" s="186"/>
      <c r="B9" s="1949"/>
      <c r="C9" s="187">
        <v>4</v>
      </c>
      <c r="D9" s="931">
        <v>1</v>
      </c>
      <c r="E9" s="931">
        <v>0</v>
      </c>
      <c r="F9" s="180">
        <f t="shared" si="1"/>
        <v>1</v>
      </c>
      <c r="G9" s="931">
        <v>2</v>
      </c>
      <c r="H9" s="931">
        <v>2</v>
      </c>
      <c r="I9" s="180">
        <f t="shared" si="2"/>
        <v>4</v>
      </c>
      <c r="J9" s="931">
        <v>2</v>
      </c>
      <c r="K9" s="931">
        <v>0</v>
      </c>
      <c r="L9" s="180">
        <f t="shared" si="3"/>
        <v>2</v>
      </c>
      <c r="M9" s="931">
        <v>2</v>
      </c>
      <c r="N9" s="931">
        <v>0</v>
      </c>
      <c r="O9" s="180">
        <f t="shared" si="4"/>
        <v>2</v>
      </c>
      <c r="P9" s="931">
        <v>0</v>
      </c>
      <c r="Q9" s="931">
        <v>0</v>
      </c>
      <c r="R9" s="180">
        <f t="shared" si="5"/>
        <v>0</v>
      </c>
      <c r="S9" s="931">
        <v>1</v>
      </c>
      <c r="T9" s="931">
        <v>0</v>
      </c>
      <c r="U9" s="180">
        <f t="shared" si="6"/>
        <v>1</v>
      </c>
      <c r="V9" s="180">
        <f t="shared" si="7"/>
        <v>8</v>
      </c>
      <c r="W9" s="180">
        <f t="shared" si="0"/>
        <v>2</v>
      </c>
      <c r="X9" s="180">
        <f t="shared" si="0"/>
        <v>10</v>
      </c>
    </row>
    <row r="10" spans="1:24" ht="15.75">
      <c r="A10" s="186"/>
      <c r="B10" s="1949"/>
      <c r="C10" s="187">
        <v>5</v>
      </c>
      <c r="D10" s="931">
        <v>0</v>
      </c>
      <c r="E10" s="931">
        <v>1</v>
      </c>
      <c r="F10" s="180">
        <f t="shared" si="1"/>
        <v>1</v>
      </c>
      <c r="G10" s="931">
        <v>4</v>
      </c>
      <c r="H10" s="931">
        <v>1</v>
      </c>
      <c r="I10" s="180">
        <f t="shared" si="2"/>
        <v>5</v>
      </c>
      <c r="J10" s="931">
        <v>0</v>
      </c>
      <c r="K10" s="931">
        <v>0</v>
      </c>
      <c r="L10" s="180">
        <f t="shared" si="3"/>
        <v>0</v>
      </c>
      <c r="M10" s="931">
        <v>2</v>
      </c>
      <c r="N10" s="931">
        <v>6</v>
      </c>
      <c r="O10" s="180">
        <f t="shared" si="4"/>
        <v>8</v>
      </c>
      <c r="P10" s="931">
        <v>0</v>
      </c>
      <c r="Q10" s="931">
        <v>0</v>
      </c>
      <c r="R10" s="180">
        <f t="shared" si="5"/>
        <v>0</v>
      </c>
      <c r="S10" s="931">
        <v>0</v>
      </c>
      <c r="T10" s="931">
        <v>0</v>
      </c>
      <c r="U10" s="180">
        <f t="shared" si="6"/>
        <v>0</v>
      </c>
      <c r="V10" s="180">
        <f t="shared" si="7"/>
        <v>6</v>
      </c>
      <c r="W10" s="180">
        <f t="shared" si="0"/>
        <v>8</v>
      </c>
      <c r="X10" s="180">
        <f t="shared" si="0"/>
        <v>14</v>
      </c>
    </row>
    <row r="11" spans="1:24" ht="15.75">
      <c r="A11" s="186"/>
      <c r="B11" s="1949"/>
      <c r="C11" s="187">
        <v>6</v>
      </c>
      <c r="D11" s="931">
        <v>3</v>
      </c>
      <c r="E11" s="931">
        <v>1</v>
      </c>
      <c r="F11" s="180">
        <f t="shared" si="1"/>
        <v>4</v>
      </c>
      <c r="G11" s="931">
        <v>4</v>
      </c>
      <c r="H11" s="931">
        <v>3</v>
      </c>
      <c r="I11" s="180">
        <f t="shared" si="2"/>
        <v>7</v>
      </c>
      <c r="J11" s="931">
        <v>4</v>
      </c>
      <c r="K11" s="931">
        <v>0</v>
      </c>
      <c r="L11" s="180">
        <f t="shared" si="3"/>
        <v>4</v>
      </c>
      <c r="M11" s="931">
        <v>7</v>
      </c>
      <c r="N11" s="931">
        <v>3</v>
      </c>
      <c r="O11" s="180">
        <f t="shared" si="4"/>
        <v>10</v>
      </c>
      <c r="P11" s="931">
        <v>0</v>
      </c>
      <c r="Q11" s="931">
        <v>0</v>
      </c>
      <c r="R11" s="180">
        <f t="shared" si="5"/>
        <v>0</v>
      </c>
      <c r="S11" s="931">
        <v>1</v>
      </c>
      <c r="T11" s="931">
        <v>1</v>
      </c>
      <c r="U11" s="180">
        <f t="shared" si="6"/>
        <v>2</v>
      </c>
      <c r="V11" s="180">
        <f t="shared" si="7"/>
        <v>19</v>
      </c>
      <c r="W11" s="180">
        <f t="shared" si="7"/>
        <v>8</v>
      </c>
      <c r="X11" s="180">
        <f t="shared" si="7"/>
        <v>27</v>
      </c>
    </row>
    <row r="12" spans="1:24" ht="15.75">
      <c r="A12" s="143"/>
      <c r="B12" s="1949"/>
      <c r="C12" s="187">
        <v>7</v>
      </c>
      <c r="D12" s="931">
        <v>3</v>
      </c>
      <c r="E12" s="931">
        <v>1</v>
      </c>
      <c r="F12" s="180">
        <f t="shared" si="1"/>
        <v>4</v>
      </c>
      <c r="G12" s="931">
        <v>5</v>
      </c>
      <c r="H12" s="931">
        <v>1</v>
      </c>
      <c r="I12" s="180">
        <f t="shared" si="2"/>
        <v>6</v>
      </c>
      <c r="J12" s="931">
        <v>3</v>
      </c>
      <c r="K12" s="931">
        <v>4</v>
      </c>
      <c r="L12" s="180">
        <f t="shared" si="3"/>
        <v>7</v>
      </c>
      <c r="M12" s="931">
        <v>2</v>
      </c>
      <c r="N12" s="931">
        <v>3</v>
      </c>
      <c r="O12" s="180">
        <f t="shared" si="4"/>
        <v>5</v>
      </c>
      <c r="P12" s="931">
        <v>0</v>
      </c>
      <c r="Q12" s="931">
        <v>0</v>
      </c>
      <c r="R12" s="180">
        <f t="shared" si="5"/>
        <v>0</v>
      </c>
      <c r="S12" s="931">
        <v>5</v>
      </c>
      <c r="T12" s="931">
        <v>1</v>
      </c>
      <c r="U12" s="180">
        <f t="shared" si="6"/>
        <v>6</v>
      </c>
      <c r="V12" s="180">
        <f t="shared" si="7"/>
        <v>18</v>
      </c>
      <c r="W12" s="180">
        <f t="shared" si="7"/>
        <v>10</v>
      </c>
      <c r="X12" s="180">
        <f t="shared" si="7"/>
        <v>28</v>
      </c>
    </row>
    <row r="13" spans="1:24" ht="15.75">
      <c r="A13" s="143"/>
      <c r="B13" s="1949"/>
      <c r="C13" s="187">
        <v>8</v>
      </c>
      <c r="D13" s="931">
        <v>0</v>
      </c>
      <c r="E13" s="931">
        <v>1</v>
      </c>
      <c r="F13" s="180">
        <f t="shared" si="1"/>
        <v>1</v>
      </c>
      <c r="G13" s="931">
        <v>8</v>
      </c>
      <c r="H13" s="931">
        <v>3</v>
      </c>
      <c r="I13" s="180">
        <f t="shared" si="2"/>
        <v>11</v>
      </c>
      <c r="J13" s="931">
        <v>8</v>
      </c>
      <c r="K13" s="931">
        <v>1</v>
      </c>
      <c r="L13" s="180">
        <f t="shared" si="3"/>
        <v>9</v>
      </c>
      <c r="M13" s="931">
        <v>3</v>
      </c>
      <c r="N13" s="931">
        <v>5</v>
      </c>
      <c r="O13" s="180">
        <f t="shared" si="4"/>
        <v>8</v>
      </c>
      <c r="P13" s="931">
        <v>0</v>
      </c>
      <c r="Q13" s="931">
        <v>0</v>
      </c>
      <c r="R13" s="180">
        <f t="shared" si="5"/>
        <v>0</v>
      </c>
      <c r="S13" s="931">
        <v>6</v>
      </c>
      <c r="T13" s="931">
        <v>1</v>
      </c>
      <c r="U13" s="180">
        <f t="shared" si="6"/>
        <v>7</v>
      </c>
      <c r="V13" s="180">
        <f t="shared" si="7"/>
        <v>25</v>
      </c>
      <c r="W13" s="180">
        <f t="shared" si="7"/>
        <v>11</v>
      </c>
      <c r="X13" s="180">
        <f t="shared" si="7"/>
        <v>36</v>
      </c>
    </row>
    <row r="14" spans="1:24" ht="15.75">
      <c r="A14" s="143"/>
      <c r="B14" s="1949"/>
      <c r="C14" s="187">
        <v>9</v>
      </c>
      <c r="D14" s="932">
        <v>9</v>
      </c>
      <c r="E14" s="932">
        <v>3</v>
      </c>
      <c r="F14" s="187">
        <f t="shared" si="1"/>
        <v>12</v>
      </c>
      <c r="G14" s="932">
        <v>19</v>
      </c>
      <c r="H14" s="932">
        <v>9</v>
      </c>
      <c r="I14" s="187">
        <f t="shared" si="2"/>
        <v>28</v>
      </c>
      <c r="J14" s="932">
        <v>18</v>
      </c>
      <c r="K14" s="932">
        <v>2</v>
      </c>
      <c r="L14" s="187">
        <f t="shared" si="3"/>
        <v>20</v>
      </c>
      <c r="M14" s="932">
        <v>35</v>
      </c>
      <c r="N14" s="932">
        <v>4</v>
      </c>
      <c r="O14" s="187">
        <f t="shared" si="4"/>
        <v>39</v>
      </c>
      <c r="P14" s="932">
        <v>0</v>
      </c>
      <c r="Q14" s="932">
        <v>0</v>
      </c>
      <c r="R14" s="187">
        <f t="shared" si="5"/>
        <v>0</v>
      </c>
      <c r="S14" s="932">
        <v>10</v>
      </c>
      <c r="T14" s="932">
        <v>0</v>
      </c>
      <c r="U14" s="187">
        <f t="shared" si="6"/>
        <v>10</v>
      </c>
      <c r="V14" s="187">
        <f t="shared" si="7"/>
        <v>91</v>
      </c>
      <c r="W14" s="187">
        <f t="shared" si="7"/>
        <v>18</v>
      </c>
      <c r="X14" s="187">
        <f t="shared" si="7"/>
        <v>109</v>
      </c>
    </row>
    <row r="15" spans="1:24" ht="15.75">
      <c r="A15" s="143"/>
      <c r="B15" s="1949"/>
      <c r="C15" s="187">
        <v>10</v>
      </c>
      <c r="D15" s="932">
        <v>7</v>
      </c>
      <c r="E15" s="932">
        <v>1</v>
      </c>
      <c r="F15" s="187">
        <f t="shared" si="1"/>
        <v>8</v>
      </c>
      <c r="G15" s="932">
        <v>13</v>
      </c>
      <c r="H15" s="932">
        <v>0</v>
      </c>
      <c r="I15" s="187">
        <f t="shared" si="2"/>
        <v>13</v>
      </c>
      <c r="J15" s="932">
        <v>6</v>
      </c>
      <c r="K15" s="932">
        <v>3</v>
      </c>
      <c r="L15" s="187">
        <f t="shared" si="3"/>
        <v>9</v>
      </c>
      <c r="M15" s="932">
        <v>20</v>
      </c>
      <c r="N15" s="932">
        <v>5</v>
      </c>
      <c r="O15" s="187">
        <f t="shared" si="4"/>
        <v>25</v>
      </c>
      <c r="P15" s="932">
        <v>2</v>
      </c>
      <c r="Q15" s="932">
        <v>1</v>
      </c>
      <c r="R15" s="187">
        <f t="shared" si="5"/>
        <v>3</v>
      </c>
      <c r="S15" s="932">
        <v>3</v>
      </c>
      <c r="T15" s="932">
        <v>1</v>
      </c>
      <c r="U15" s="187">
        <f t="shared" si="6"/>
        <v>4</v>
      </c>
      <c r="V15" s="187">
        <f t="shared" si="7"/>
        <v>51</v>
      </c>
      <c r="W15" s="187">
        <f t="shared" si="7"/>
        <v>11</v>
      </c>
      <c r="X15" s="187">
        <f t="shared" si="7"/>
        <v>62</v>
      </c>
    </row>
    <row r="16" spans="1:24" ht="15.75">
      <c r="A16" s="143"/>
      <c r="B16" s="1949"/>
      <c r="C16" s="187">
        <v>11</v>
      </c>
      <c r="D16" s="932">
        <v>66</v>
      </c>
      <c r="E16" s="932">
        <v>38</v>
      </c>
      <c r="F16" s="187">
        <f t="shared" si="1"/>
        <v>104</v>
      </c>
      <c r="G16" s="932">
        <v>44</v>
      </c>
      <c r="H16" s="932">
        <v>22</v>
      </c>
      <c r="I16" s="187">
        <f t="shared" si="2"/>
        <v>66</v>
      </c>
      <c r="J16" s="932">
        <v>10</v>
      </c>
      <c r="K16" s="932">
        <v>5</v>
      </c>
      <c r="L16" s="187">
        <f t="shared" si="3"/>
        <v>15</v>
      </c>
      <c r="M16" s="932">
        <v>117</v>
      </c>
      <c r="N16" s="932">
        <v>63</v>
      </c>
      <c r="O16" s="187">
        <f t="shared" si="4"/>
        <v>180</v>
      </c>
      <c r="P16" s="932">
        <v>15</v>
      </c>
      <c r="Q16" s="932">
        <v>13</v>
      </c>
      <c r="R16" s="187">
        <f t="shared" si="5"/>
        <v>28</v>
      </c>
      <c r="S16" s="932">
        <v>9</v>
      </c>
      <c r="T16" s="932">
        <v>8</v>
      </c>
      <c r="U16" s="187">
        <f t="shared" si="6"/>
        <v>17</v>
      </c>
      <c r="V16" s="187">
        <f t="shared" si="7"/>
        <v>261</v>
      </c>
      <c r="W16" s="187">
        <f t="shared" si="7"/>
        <v>149</v>
      </c>
      <c r="X16" s="187">
        <f t="shared" si="7"/>
        <v>410</v>
      </c>
    </row>
    <row r="17" spans="1:24" ht="15.75">
      <c r="A17" s="143"/>
      <c r="B17" s="1949"/>
      <c r="C17" s="187">
        <v>12</v>
      </c>
      <c r="D17" s="932">
        <v>68</v>
      </c>
      <c r="E17" s="932">
        <v>46</v>
      </c>
      <c r="F17" s="187">
        <f t="shared" si="1"/>
        <v>114</v>
      </c>
      <c r="G17" s="932">
        <v>43</v>
      </c>
      <c r="H17" s="932">
        <v>30</v>
      </c>
      <c r="I17" s="187">
        <f t="shared" si="2"/>
        <v>73</v>
      </c>
      <c r="J17" s="932">
        <v>7</v>
      </c>
      <c r="K17" s="932">
        <v>1</v>
      </c>
      <c r="L17" s="187">
        <f t="shared" si="3"/>
        <v>8</v>
      </c>
      <c r="M17" s="932">
        <v>99</v>
      </c>
      <c r="N17" s="932">
        <v>52</v>
      </c>
      <c r="O17" s="187">
        <f t="shared" si="4"/>
        <v>151</v>
      </c>
      <c r="P17" s="932">
        <v>11</v>
      </c>
      <c r="Q17" s="932">
        <v>6</v>
      </c>
      <c r="R17" s="187">
        <f t="shared" si="5"/>
        <v>17</v>
      </c>
      <c r="S17" s="932">
        <v>7</v>
      </c>
      <c r="T17" s="932">
        <v>12</v>
      </c>
      <c r="U17" s="187">
        <f t="shared" si="6"/>
        <v>19</v>
      </c>
      <c r="V17" s="187">
        <f t="shared" si="7"/>
        <v>235</v>
      </c>
      <c r="W17" s="187">
        <f t="shared" si="7"/>
        <v>147</v>
      </c>
      <c r="X17" s="187">
        <f t="shared" si="7"/>
        <v>382</v>
      </c>
    </row>
    <row r="18" spans="1:24" ht="15.75">
      <c r="A18" s="143"/>
      <c r="B18" s="1942" t="s">
        <v>12</v>
      </c>
      <c r="C18" s="1943"/>
      <c r="D18" s="187">
        <f>SUM(D6:D17)</f>
        <v>161</v>
      </c>
      <c r="E18" s="187">
        <f t="shared" ref="E18:X18" si="8">SUM(E6:E17)</f>
        <v>95</v>
      </c>
      <c r="F18" s="187">
        <f t="shared" si="8"/>
        <v>256</v>
      </c>
      <c r="G18" s="187">
        <f t="shared" si="8"/>
        <v>151</v>
      </c>
      <c r="H18" s="187">
        <f t="shared" si="8"/>
        <v>76</v>
      </c>
      <c r="I18" s="187">
        <f t="shared" si="8"/>
        <v>227</v>
      </c>
      <c r="J18" s="187">
        <f t="shared" si="8"/>
        <v>61</v>
      </c>
      <c r="K18" s="187">
        <f t="shared" si="8"/>
        <v>18</v>
      </c>
      <c r="L18" s="187">
        <f t="shared" si="8"/>
        <v>79</v>
      </c>
      <c r="M18" s="187">
        <f t="shared" si="8"/>
        <v>288</v>
      </c>
      <c r="N18" s="187">
        <f t="shared" si="8"/>
        <v>147</v>
      </c>
      <c r="O18" s="187">
        <f t="shared" si="8"/>
        <v>435</v>
      </c>
      <c r="P18" s="187">
        <f t="shared" si="8"/>
        <v>28</v>
      </c>
      <c r="Q18" s="187">
        <f t="shared" si="8"/>
        <v>20</v>
      </c>
      <c r="R18" s="187">
        <f t="shared" si="8"/>
        <v>48</v>
      </c>
      <c r="S18" s="187">
        <f t="shared" si="8"/>
        <v>43</v>
      </c>
      <c r="T18" s="187">
        <f t="shared" si="8"/>
        <v>24</v>
      </c>
      <c r="U18" s="187">
        <f t="shared" si="8"/>
        <v>67</v>
      </c>
      <c r="V18" s="187">
        <f t="shared" si="8"/>
        <v>732</v>
      </c>
      <c r="W18" s="187">
        <f t="shared" si="8"/>
        <v>380</v>
      </c>
      <c r="X18" s="187">
        <f t="shared" si="8"/>
        <v>1112</v>
      </c>
    </row>
    <row r="19" spans="1:24">
      <c r="A19" s="144"/>
      <c r="B19" s="144"/>
      <c r="C19" s="144"/>
      <c r="D19" s="144"/>
      <c r="E19" s="144"/>
      <c r="F19" s="144"/>
      <c r="G19" s="144"/>
      <c r="H19" s="144"/>
      <c r="I19" s="144"/>
      <c r="J19" s="144"/>
      <c r="K19" s="144"/>
      <c r="L19" s="144"/>
      <c r="M19" s="144"/>
      <c r="N19" s="144"/>
      <c r="O19" s="144"/>
      <c r="P19" s="144"/>
      <c r="Q19" s="144"/>
      <c r="R19" s="144"/>
      <c r="S19" s="144"/>
      <c r="T19" s="144"/>
      <c r="U19" s="144"/>
      <c r="V19" s="144"/>
      <c r="W19" s="144"/>
      <c r="X19" s="144"/>
    </row>
    <row r="20" spans="1:24" ht="15" customHeight="1">
      <c r="A20" s="188"/>
      <c r="B20" s="1938" t="s">
        <v>9</v>
      </c>
      <c r="C20" s="1938" t="s">
        <v>578</v>
      </c>
      <c r="D20" s="1936" t="s">
        <v>587</v>
      </c>
      <c r="E20" s="1936"/>
      <c r="F20" s="1936"/>
      <c r="G20" s="1936" t="s">
        <v>588</v>
      </c>
      <c r="H20" s="1936"/>
      <c r="I20" s="1936"/>
      <c r="J20" s="1936" t="s">
        <v>589</v>
      </c>
      <c r="K20" s="1936"/>
      <c r="L20" s="1936"/>
      <c r="M20" s="1936" t="s">
        <v>590</v>
      </c>
      <c r="N20" s="1936"/>
      <c r="O20" s="1936"/>
      <c r="P20" s="1936" t="s">
        <v>591</v>
      </c>
      <c r="Q20" s="1936"/>
      <c r="R20" s="1936"/>
      <c r="S20" s="1937"/>
      <c r="T20" s="1937"/>
      <c r="U20" s="1937"/>
      <c r="V20" s="188"/>
      <c r="W20" s="188"/>
      <c r="X20" s="188"/>
    </row>
    <row r="21" spans="1:24" ht="15">
      <c r="A21" s="144"/>
      <c r="B21" s="1938"/>
      <c r="C21" s="1938"/>
      <c r="D21" s="186" t="s">
        <v>585</v>
      </c>
      <c r="E21" s="186" t="s">
        <v>586</v>
      </c>
      <c r="F21" s="186" t="s">
        <v>12</v>
      </c>
      <c r="G21" s="186" t="s">
        <v>585</v>
      </c>
      <c r="H21" s="186" t="s">
        <v>586</v>
      </c>
      <c r="I21" s="186" t="s">
        <v>12</v>
      </c>
      <c r="J21" s="186" t="s">
        <v>585</v>
      </c>
      <c r="K21" s="186" t="s">
        <v>586</v>
      </c>
      <c r="L21" s="186" t="s">
        <v>12</v>
      </c>
      <c r="M21" s="186" t="s">
        <v>585</v>
      </c>
      <c r="N21" s="186" t="s">
        <v>586</v>
      </c>
      <c r="O21" s="186" t="s">
        <v>12</v>
      </c>
      <c r="P21" s="186" t="s">
        <v>585</v>
      </c>
      <c r="Q21" s="186" t="s">
        <v>586</v>
      </c>
      <c r="R21" s="186" t="s">
        <v>12</v>
      </c>
      <c r="S21" s="162"/>
      <c r="T21" s="162"/>
      <c r="U21" s="162"/>
      <c r="V21" s="144"/>
      <c r="W21" s="144"/>
      <c r="X21" s="144"/>
    </row>
    <row r="22" spans="1:24" ht="15.75">
      <c r="A22" s="63"/>
      <c r="B22" s="158">
        <v>1</v>
      </c>
      <c r="C22" s="189" t="s">
        <v>592</v>
      </c>
      <c r="D22" s="932">
        <f>SUM(V6:V10)</f>
        <v>32</v>
      </c>
      <c r="E22" s="932">
        <f>SUM(W6:W10)</f>
        <v>26</v>
      </c>
      <c r="F22" s="187">
        <f>SUM(D22:E22)</f>
        <v>58</v>
      </c>
      <c r="G22" s="932">
        <f>SUM(V11:V13)</f>
        <v>62</v>
      </c>
      <c r="H22" s="932">
        <f>SUM(W11:W13)</f>
        <v>29</v>
      </c>
      <c r="I22" s="187">
        <f>SUM(G22:H22)</f>
        <v>91</v>
      </c>
      <c r="J22" s="932">
        <f>SUM(V14:V15)</f>
        <v>142</v>
      </c>
      <c r="K22" s="932">
        <f>SUM(W14:W15)</f>
        <v>29</v>
      </c>
      <c r="L22" s="187">
        <f>SUM(J22:K22)</f>
        <v>171</v>
      </c>
      <c r="M22" s="932">
        <f>SUM(V16:V16)</f>
        <v>261</v>
      </c>
      <c r="N22" s="932">
        <f>SUM(W16:W16)</f>
        <v>149</v>
      </c>
      <c r="O22" s="187">
        <f>SUM(M22:N22)</f>
        <v>410</v>
      </c>
      <c r="P22" s="187">
        <f>D22+G22+J22+M22</f>
        <v>497</v>
      </c>
      <c r="Q22" s="187">
        <f t="shared" ref="Q22:R22" si="9">E22+H22+K22+N22</f>
        <v>233</v>
      </c>
      <c r="R22" s="187">
        <f t="shared" si="9"/>
        <v>730</v>
      </c>
      <c r="S22" s="63"/>
      <c r="T22" s="63"/>
      <c r="U22" s="63"/>
      <c r="V22" s="63"/>
      <c r="W22" s="63"/>
      <c r="X22" s="63"/>
    </row>
    <row r="23" spans="1:24">
      <c r="A23" s="144"/>
      <c r="B23" s="144"/>
      <c r="C23" s="144"/>
      <c r="D23" s="144"/>
      <c r="E23" s="144"/>
      <c r="F23" s="144"/>
      <c r="G23" s="144"/>
      <c r="H23" s="144"/>
      <c r="I23" s="144"/>
      <c r="J23" s="144"/>
      <c r="K23" s="144"/>
      <c r="L23" s="144"/>
      <c r="M23" s="144"/>
      <c r="N23" s="144"/>
      <c r="O23" s="144"/>
      <c r="P23" s="144"/>
      <c r="Q23" s="144"/>
      <c r="R23" s="144"/>
      <c r="S23" s="144"/>
      <c r="T23" s="144"/>
      <c r="U23" s="144"/>
      <c r="V23" s="144"/>
      <c r="W23" s="144"/>
      <c r="X23" s="144"/>
    </row>
    <row r="24" spans="1:24" ht="15" customHeight="1">
      <c r="A24" s="162"/>
      <c r="B24" s="1938" t="s">
        <v>9</v>
      </c>
      <c r="C24" s="1938" t="s">
        <v>578</v>
      </c>
      <c r="D24" s="1936" t="s">
        <v>593</v>
      </c>
      <c r="E24" s="1936"/>
      <c r="F24" s="1936"/>
      <c r="G24" s="1936" t="s">
        <v>594</v>
      </c>
      <c r="H24" s="1936"/>
      <c r="I24" s="1936"/>
      <c r="J24" s="1936" t="s">
        <v>595</v>
      </c>
      <c r="K24" s="1936"/>
      <c r="L24" s="1936"/>
      <c r="M24" s="1936" t="s">
        <v>596</v>
      </c>
      <c r="N24" s="1936"/>
      <c r="O24" s="1936"/>
      <c r="P24" s="1936" t="s">
        <v>597</v>
      </c>
      <c r="Q24" s="1936"/>
      <c r="R24" s="1936"/>
      <c r="S24" s="1936" t="s">
        <v>598</v>
      </c>
      <c r="T24" s="1936"/>
      <c r="U24" s="1936"/>
      <c r="V24" s="1936" t="s">
        <v>599</v>
      </c>
      <c r="W24" s="1936"/>
      <c r="X24" s="1936"/>
    </row>
    <row r="25" spans="1:24" ht="15">
      <c r="A25" s="162"/>
      <c r="B25" s="1938"/>
      <c r="C25" s="1938"/>
      <c r="D25" s="186" t="s">
        <v>585</v>
      </c>
      <c r="E25" s="186" t="s">
        <v>586</v>
      </c>
      <c r="F25" s="186" t="s">
        <v>12</v>
      </c>
      <c r="G25" s="186" t="s">
        <v>585</v>
      </c>
      <c r="H25" s="186" t="s">
        <v>586</v>
      </c>
      <c r="I25" s="186" t="s">
        <v>12</v>
      </c>
      <c r="J25" s="186" t="s">
        <v>585</v>
      </c>
      <c r="K25" s="186" t="s">
        <v>586</v>
      </c>
      <c r="L25" s="186" t="s">
        <v>12</v>
      </c>
      <c r="M25" s="186" t="s">
        <v>585</v>
      </c>
      <c r="N25" s="186" t="s">
        <v>586</v>
      </c>
      <c r="O25" s="186" t="s">
        <v>12</v>
      </c>
      <c r="P25" s="186" t="s">
        <v>585</v>
      </c>
      <c r="Q25" s="186" t="s">
        <v>586</v>
      </c>
      <c r="R25" s="186" t="s">
        <v>12</v>
      </c>
      <c r="S25" s="186" t="s">
        <v>585</v>
      </c>
      <c r="T25" s="186" t="s">
        <v>586</v>
      </c>
      <c r="U25" s="186" t="s">
        <v>12</v>
      </c>
      <c r="V25" s="186" t="s">
        <v>585</v>
      </c>
      <c r="W25" s="186" t="s">
        <v>586</v>
      </c>
      <c r="X25" s="186" t="s">
        <v>12</v>
      </c>
    </row>
    <row r="26" spans="1:24" ht="15.75">
      <c r="A26" s="144"/>
      <c r="B26" s="190">
        <v>1</v>
      </c>
      <c r="C26" s="189" t="s">
        <v>592</v>
      </c>
      <c r="D26" s="932">
        <v>89</v>
      </c>
      <c r="E26" s="932">
        <v>68</v>
      </c>
      <c r="F26" s="187">
        <f>SUM(D26:E26)</f>
        <v>157</v>
      </c>
      <c r="G26" s="932">
        <v>130</v>
      </c>
      <c r="H26" s="932">
        <v>60</v>
      </c>
      <c r="I26" s="187">
        <f>SUM(G26:H26)</f>
        <v>190</v>
      </c>
      <c r="J26" s="932">
        <v>42</v>
      </c>
      <c r="K26" s="932">
        <v>21</v>
      </c>
      <c r="L26" s="187">
        <f>SUM(J26:K26)</f>
        <v>63</v>
      </c>
      <c r="M26" s="932">
        <v>83</v>
      </c>
      <c r="N26" s="932">
        <v>58</v>
      </c>
      <c r="O26" s="187">
        <f>SUM(M26:N26)</f>
        <v>141</v>
      </c>
      <c r="P26" s="932">
        <v>100</v>
      </c>
      <c r="Q26" s="932">
        <v>66</v>
      </c>
      <c r="R26" s="187">
        <f>SUM(P26:Q26)</f>
        <v>166</v>
      </c>
      <c r="S26" s="932">
        <v>52</v>
      </c>
      <c r="T26" s="932">
        <v>23</v>
      </c>
      <c r="U26" s="187">
        <f>SUM(S26:T26)</f>
        <v>75</v>
      </c>
      <c r="V26" s="187">
        <f>D26+G26+J26+M26+P26+S26</f>
        <v>496</v>
      </c>
      <c r="W26" s="187">
        <f t="shared" ref="W26:X26" si="10">E26+H26+K26+N26+Q26+T26</f>
        <v>296</v>
      </c>
      <c r="X26" s="187">
        <f t="shared" si="10"/>
        <v>792</v>
      </c>
    </row>
    <row r="27" spans="1:24">
      <c r="A27" s="144"/>
      <c r="B27" s="144"/>
      <c r="C27" s="144"/>
      <c r="D27" s="144"/>
      <c r="E27" s="144"/>
      <c r="F27" s="144"/>
      <c r="G27" s="144"/>
      <c r="H27" s="144"/>
      <c r="I27" s="144"/>
      <c r="J27" s="144"/>
      <c r="K27" s="144"/>
      <c r="L27" s="144"/>
      <c r="M27" s="144"/>
      <c r="N27" s="144"/>
      <c r="O27" s="144"/>
      <c r="P27" s="144"/>
      <c r="Q27" s="144"/>
      <c r="R27" s="144"/>
      <c r="S27" s="144"/>
      <c r="T27" s="144"/>
      <c r="U27" s="144"/>
      <c r="V27" s="144"/>
      <c r="W27" s="144"/>
      <c r="X27" s="144"/>
    </row>
  </sheetData>
  <sheetProtection password="A581" sheet="1" objects="1" scenarios="1" selectLockedCells="1"/>
  <mergeCells count="33">
    <mergeCell ref="R3:U3"/>
    <mergeCell ref="A3:O3"/>
    <mergeCell ref="P3:Q3"/>
    <mergeCell ref="B18:C18"/>
    <mergeCell ref="A2:X2"/>
    <mergeCell ref="A4:A5"/>
    <mergeCell ref="B4:B5"/>
    <mergeCell ref="C4:C5"/>
    <mergeCell ref="D4:F4"/>
    <mergeCell ref="G4:I4"/>
    <mergeCell ref="J4:L4"/>
    <mergeCell ref="M4:O4"/>
    <mergeCell ref="P4:R4"/>
    <mergeCell ref="S4:U4"/>
    <mergeCell ref="V4:X4"/>
    <mergeCell ref="B6:B17"/>
    <mergeCell ref="J24:L24"/>
    <mergeCell ref="M24:O24"/>
    <mergeCell ref="B20:B21"/>
    <mergeCell ref="C20:C21"/>
    <mergeCell ref="D20:F20"/>
    <mergeCell ref="G20:I20"/>
    <mergeCell ref="J20:L20"/>
    <mergeCell ref="B24:B25"/>
    <mergeCell ref="C24:C25"/>
    <mergeCell ref="D24:F24"/>
    <mergeCell ref="G24:I24"/>
    <mergeCell ref="P24:R24"/>
    <mergeCell ref="S24:U24"/>
    <mergeCell ref="V24:X24"/>
    <mergeCell ref="M20:O20"/>
    <mergeCell ref="P20:R20"/>
    <mergeCell ref="S20:U20"/>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79.xml><?xml version="1.0" encoding="utf-8"?>
<worksheet xmlns="http://schemas.openxmlformats.org/spreadsheetml/2006/main" xmlns:r="http://schemas.openxmlformats.org/officeDocument/2006/relationships">
  <sheetPr codeName="Sheet20">
    <tabColor rgb="FFC00000"/>
  </sheetPr>
  <dimension ref="A1:G45"/>
  <sheetViews>
    <sheetView workbookViewId="0">
      <selection activeCell="P24" sqref="P24"/>
    </sheetView>
  </sheetViews>
  <sheetFormatPr defaultRowHeight="12.75"/>
  <cols>
    <col min="1" max="1" width="5.28515625" style="7" customWidth="1"/>
    <col min="2" max="2" width="31.28515625" style="7" customWidth="1"/>
    <col min="3" max="3" width="11.7109375" style="7" customWidth="1"/>
    <col min="4" max="4" width="13.5703125" style="7" customWidth="1"/>
    <col min="5" max="5" width="14.5703125" style="7" customWidth="1"/>
    <col min="6" max="6" width="9.140625" style="7"/>
    <col min="7" max="7" width="10.42578125" style="7" customWidth="1"/>
    <col min="8" max="16384" width="9.140625" style="7"/>
  </cols>
  <sheetData>
    <row r="1" spans="1:7" ht="18.75">
      <c r="A1" s="1280" t="str">
        <f>MASTER!C6</f>
        <v>Jh ckyd`".k fo/kk Hkou jktdh; mPp ek/;fed fo|ky; dkadjksyh ftyk &amp; jktleUn</v>
      </c>
      <c r="B1" s="1280"/>
      <c r="C1" s="1280"/>
      <c r="D1" s="1280"/>
      <c r="E1" s="1280"/>
      <c r="F1" s="1280"/>
      <c r="G1" s="1280"/>
    </row>
    <row r="2" spans="1:7" ht="20.25">
      <c r="A2" s="1694" t="s">
        <v>2131</v>
      </c>
      <c r="B2" s="1694"/>
      <c r="C2" s="1694"/>
      <c r="D2" s="1694"/>
      <c r="E2" s="1694"/>
      <c r="F2" s="1694"/>
      <c r="G2" s="1694"/>
    </row>
    <row r="3" spans="1:7" ht="20.25">
      <c r="A3" s="412" t="s">
        <v>2160</v>
      </c>
      <c r="B3" s="132"/>
      <c r="C3" s="132"/>
      <c r="D3" s="132"/>
      <c r="E3" s="132"/>
      <c r="F3" s="136"/>
    </row>
    <row r="4" spans="1:7" ht="20.25">
      <c r="A4" s="412" t="s">
        <v>2161</v>
      </c>
      <c r="B4" s="132"/>
      <c r="C4" s="132"/>
      <c r="D4" s="132"/>
      <c r="E4" s="132"/>
      <c r="F4" s="136"/>
    </row>
    <row r="5" spans="1:7" ht="20.25">
      <c r="A5" s="14" t="s">
        <v>2162</v>
      </c>
      <c r="B5" s="133"/>
      <c r="C5" s="133"/>
      <c r="D5" s="133"/>
      <c r="E5" s="133"/>
      <c r="F5" s="136"/>
    </row>
    <row r="7" spans="1:7">
      <c r="D7" s="1950" t="str">
        <f>MASTER!C7</f>
        <v>iz/kkukpk;Z</v>
      </c>
      <c r="E7" s="1950"/>
      <c r="F7" s="1950"/>
    </row>
    <row r="8" spans="1:7">
      <c r="D8" s="1950" t="str">
        <f>MASTER!C8</f>
        <v xml:space="preserve">jktdh; mPp ek/;fed fo|ky; </v>
      </c>
      <c r="E8" s="1950"/>
      <c r="F8" s="1950"/>
    </row>
    <row r="9" spans="1:7">
      <c r="D9" s="1951" t="str">
        <f>MASTER!C9</f>
        <v>dkadjksyh ftyk &amp; jktleUn</v>
      </c>
      <c r="E9" s="1951"/>
      <c r="F9" s="1951"/>
    </row>
    <row r="10" spans="1:7" ht="18.75">
      <c r="A10" s="198" t="s">
        <v>722</v>
      </c>
      <c r="B10" s="198" t="s">
        <v>723</v>
      </c>
      <c r="C10" s="1331" t="s">
        <v>724</v>
      </c>
      <c r="D10" s="1331"/>
      <c r="E10" s="597" t="s">
        <v>2159</v>
      </c>
      <c r="F10" s="1331" t="s">
        <v>2163</v>
      </c>
      <c r="G10" s="1331"/>
    </row>
    <row r="11" spans="1:7" ht="18.75" customHeight="1">
      <c r="A11" s="730">
        <f>MASTER!A13</f>
        <v>1</v>
      </c>
      <c r="B11" s="730" t="str">
        <f>MASTER!B13</f>
        <v>Jh izeksn dqekj ikyhoky</v>
      </c>
      <c r="C11" s="1330" t="str">
        <f>MASTER!C13</f>
        <v>प्रधानाचार्य</v>
      </c>
      <c r="D11" s="1330"/>
      <c r="E11" s="597"/>
      <c r="F11" s="1331"/>
      <c r="G11" s="1331"/>
    </row>
    <row r="12" spans="1:7" ht="18.75" customHeight="1">
      <c r="A12" s="730">
        <f>MASTER!A14</f>
        <v>2</v>
      </c>
      <c r="B12" s="730" t="str">
        <f>MASTER!B14</f>
        <v>Jh 'kadj yky pkS/kjh</v>
      </c>
      <c r="C12" s="1330" t="str">
        <f>MASTER!C14</f>
        <v>व्याख्याता स्कूल(शिक्षा)</v>
      </c>
      <c r="D12" s="1330"/>
      <c r="E12" s="588"/>
      <c r="F12" s="1331"/>
      <c r="G12" s="1331"/>
    </row>
    <row r="13" spans="1:7" ht="18.75" customHeight="1">
      <c r="A13" s="730">
        <f>MASTER!A15</f>
        <v>3</v>
      </c>
      <c r="B13" s="730" t="str">
        <f>MASTER!B15</f>
        <v>Jh ';ke lqUnj lkyoh</v>
      </c>
      <c r="C13" s="1330" t="str">
        <f>MASTER!C15</f>
        <v>व्याख्याता स्कूल(शिक्षा)</v>
      </c>
      <c r="D13" s="1330"/>
      <c r="E13" s="588"/>
      <c r="F13" s="1331"/>
      <c r="G13" s="1331"/>
    </row>
    <row r="14" spans="1:7" ht="18.75" customHeight="1">
      <c r="A14" s="730">
        <f>MASTER!A16</f>
        <v>4</v>
      </c>
      <c r="B14" s="730" t="str">
        <f>MASTER!B16</f>
        <v>Jh e/kqlwnu vkpk;Z</v>
      </c>
      <c r="C14" s="1330" t="str">
        <f>MASTER!C16</f>
        <v>व्याख्याता स्कूल(शिक्षा)</v>
      </c>
      <c r="D14" s="1330"/>
      <c r="E14" s="588"/>
      <c r="F14" s="1331"/>
      <c r="G14" s="1331"/>
    </row>
    <row r="15" spans="1:7" ht="18.75" customHeight="1">
      <c r="A15" s="730">
        <f>MASTER!A17</f>
        <v>5</v>
      </c>
      <c r="B15" s="730" t="str">
        <f>MASTER!B17</f>
        <v>Jh dSyk'k pUnz lkaphgj</v>
      </c>
      <c r="C15" s="1330" t="str">
        <f>MASTER!C17</f>
        <v>वरिष्ठ अध्यापक</v>
      </c>
      <c r="D15" s="1330"/>
      <c r="E15" s="588"/>
      <c r="F15" s="1331"/>
      <c r="G15" s="1331"/>
    </row>
    <row r="16" spans="1:7" ht="18.75" customHeight="1">
      <c r="A16" s="730">
        <f>MASTER!A18</f>
        <v>6</v>
      </c>
      <c r="B16" s="730" t="str">
        <f>MASTER!B18</f>
        <v>Jh Hkxorh yky luk&lt;;</v>
      </c>
      <c r="C16" s="1330" t="str">
        <f>MASTER!C18</f>
        <v>सहायक प्रशासनिक अधिकारी</v>
      </c>
      <c r="D16" s="1330"/>
      <c r="E16" s="588"/>
      <c r="F16" s="1331"/>
      <c r="G16" s="1331"/>
    </row>
    <row r="17" spans="1:7" ht="18.75" customHeight="1">
      <c r="A17" s="730">
        <f>MASTER!A19</f>
        <v>7</v>
      </c>
      <c r="B17" s="730" t="str">
        <f>MASTER!B19</f>
        <v>Jherh uhyw f=osnh</v>
      </c>
      <c r="C17" s="1330" t="str">
        <f>MASTER!C19</f>
        <v>वरिष्ठ सहायक</v>
      </c>
      <c r="D17" s="1330"/>
      <c r="E17" s="588"/>
      <c r="F17" s="1331"/>
      <c r="G17" s="1331"/>
    </row>
    <row r="18" spans="1:7" ht="18.75" customHeight="1">
      <c r="A18" s="730">
        <f>MASTER!A20</f>
        <v>8</v>
      </c>
      <c r="B18" s="730">
        <f>MASTER!B20</f>
        <v>0</v>
      </c>
      <c r="C18" s="1330">
        <f>MASTER!C20</f>
        <v>0</v>
      </c>
      <c r="D18" s="1330"/>
      <c r="E18" s="588"/>
      <c r="F18" s="1331"/>
      <c r="G18" s="1331"/>
    </row>
    <row r="19" spans="1:7" ht="18.75" customHeight="1">
      <c r="A19" s="730">
        <f>MASTER!A21</f>
        <v>9</v>
      </c>
      <c r="B19" s="730">
        <f>MASTER!B21</f>
        <v>0</v>
      </c>
      <c r="C19" s="1330">
        <f>MASTER!C21</f>
        <v>0</v>
      </c>
      <c r="D19" s="1330"/>
      <c r="E19" s="588"/>
      <c r="F19" s="1331"/>
      <c r="G19" s="1331"/>
    </row>
    <row r="20" spans="1:7" ht="18.75" customHeight="1">
      <c r="A20" s="730">
        <f>MASTER!A22</f>
        <v>10</v>
      </c>
      <c r="B20" s="730">
        <f>MASTER!B22</f>
        <v>0</v>
      </c>
      <c r="C20" s="1330">
        <f>MASTER!C22</f>
        <v>0</v>
      </c>
      <c r="D20" s="1330"/>
      <c r="E20" s="588"/>
      <c r="F20" s="1331"/>
      <c r="G20" s="1331"/>
    </row>
    <row r="21" spans="1:7" ht="18.75" customHeight="1">
      <c r="A21" s="730">
        <f>MASTER!A23</f>
        <v>11</v>
      </c>
      <c r="B21" s="730">
        <f>MASTER!B23</f>
        <v>0</v>
      </c>
      <c r="C21" s="1330">
        <f>MASTER!C23</f>
        <v>0</v>
      </c>
      <c r="D21" s="1330"/>
      <c r="E21" s="588"/>
      <c r="F21" s="1331"/>
      <c r="G21" s="1331"/>
    </row>
    <row r="22" spans="1:7" ht="18.75" customHeight="1">
      <c r="A22" s="730">
        <f>MASTER!A24</f>
        <v>12</v>
      </c>
      <c r="B22" s="730">
        <f>MASTER!B24</f>
        <v>0</v>
      </c>
      <c r="C22" s="1330">
        <f>MASTER!C24</f>
        <v>0</v>
      </c>
      <c r="D22" s="1330"/>
      <c r="E22" s="588"/>
      <c r="F22" s="1331"/>
      <c r="G22" s="1331"/>
    </row>
    <row r="23" spans="1:7" ht="18.75" customHeight="1">
      <c r="A23" s="730">
        <f>MASTER!A25</f>
        <v>13</v>
      </c>
      <c r="B23" s="730">
        <f>MASTER!B25</f>
        <v>0</v>
      </c>
      <c r="C23" s="1330">
        <f>MASTER!C25</f>
        <v>0</v>
      </c>
      <c r="D23" s="1330"/>
      <c r="E23" s="588"/>
      <c r="F23" s="1331"/>
      <c r="G23" s="1331"/>
    </row>
    <row r="24" spans="1:7" ht="18.75" customHeight="1">
      <c r="A24" s="730">
        <f>MASTER!A26</f>
        <v>14</v>
      </c>
      <c r="B24" s="730">
        <f>MASTER!B26</f>
        <v>0</v>
      </c>
      <c r="C24" s="1330">
        <f>MASTER!C26</f>
        <v>0</v>
      </c>
      <c r="D24" s="1330"/>
      <c r="E24" s="588"/>
      <c r="F24" s="1331"/>
      <c r="G24" s="1331"/>
    </row>
    <row r="25" spans="1:7" ht="18.75" customHeight="1">
      <c r="A25" s="730">
        <f>MASTER!A27</f>
        <v>15</v>
      </c>
      <c r="B25" s="730">
        <f>MASTER!B27</f>
        <v>0</v>
      </c>
      <c r="C25" s="1330">
        <f>MASTER!C27</f>
        <v>0</v>
      </c>
      <c r="D25" s="1330"/>
      <c r="E25" s="588"/>
      <c r="F25" s="1331"/>
      <c r="G25" s="1331"/>
    </row>
    <row r="26" spans="1:7" ht="18.75" customHeight="1">
      <c r="A26" s="730">
        <f>MASTER!A28</f>
        <v>16</v>
      </c>
      <c r="B26" s="730">
        <f>MASTER!B28</f>
        <v>0</v>
      </c>
      <c r="C26" s="1330">
        <f>MASTER!C28</f>
        <v>0</v>
      </c>
      <c r="D26" s="1330"/>
      <c r="E26" s="588"/>
      <c r="F26" s="1331"/>
      <c r="G26" s="1331"/>
    </row>
    <row r="27" spans="1:7" ht="18.75" customHeight="1">
      <c r="A27" s="730">
        <f>MASTER!A29</f>
        <v>17</v>
      </c>
      <c r="B27" s="730">
        <f>MASTER!B29</f>
        <v>0</v>
      </c>
      <c r="C27" s="1330">
        <f>MASTER!C29</f>
        <v>0</v>
      </c>
      <c r="D27" s="1330"/>
      <c r="E27" s="588"/>
      <c r="F27" s="1331"/>
      <c r="G27" s="1331"/>
    </row>
    <row r="28" spans="1:7" ht="18.75" customHeight="1">
      <c r="A28" s="730">
        <f>MASTER!A30</f>
        <v>18</v>
      </c>
      <c r="B28" s="730">
        <f>MASTER!B30</f>
        <v>0</v>
      </c>
      <c r="C28" s="1330">
        <f>MASTER!C30</f>
        <v>0</v>
      </c>
      <c r="D28" s="1330"/>
      <c r="E28" s="588"/>
      <c r="F28" s="1331"/>
      <c r="G28" s="1331"/>
    </row>
    <row r="29" spans="1:7" ht="18.75" customHeight="1">
      <c r="A29" s="730">
        <f>MASTER!A31</f>
        <v>19</v>
      </c>
      <c r="B29" s="730">
        <f>MASTER!B31</f>
        <v>0</v>
      </c>
      <c r="C29" s="1330">
        <f>MASTER!C31</f>
        <v>0</v>
      </c>
      <c r="D29" s="1330"/>
      <c r="E29" s="588"/>
      <c r="F29" s="1331"/>
      <c r="G29" s="1331"/>
    </row>
    <row r="30" spans="1:7" ht="18.75" customHeight="1">
      <c r="A30" s="730">
        <f>MASTER!A32</f>
        <v>20</v>
      </c>
      <c r="B30" s="730">
        <f>MASTER!B32</f>
        <v>0</v>
      </c>
      <c r="C30" s="1330">
        <f>MASTER!C32</f>
        <v>0</v>
      </c>
      <c r="D30" s="1330"/>
      <c r="E30" s="588"/>
      <c r="F30" s="1331"/>
      <c r="G30" s="1331"/>
    </row>
    <row r="31" spans="1:7" ht="18.75" customHeight="1">
      <c r="A31" s="730">
        <f>MASTER!A33</f>
        <v>21</v>
      </c>
      <c r="B31" s="730">
        <f>MASTER!B33</f>
        <v>0</v>
      </c>
      <c r="C31" s="1330">
        <f>MASTER!C33</f>
        <v>0</v>
      </c>
      <c r="D31" s="1330"/>
      <c r="E31" s="588"/>
      <c r="F31" s="1331"/>
      <c r="G31" s="1331"/>
    </row>
    <row r="32" spans="1:7" ht="18.75" customHeight="1">
      <c r="A32" s="730">
        <f>MASTER!A34</f>
        <v>22</v>
      </c>
      <c r="B32" s="730">
        <f>MASTER!B34</f>
        <v>0</v>
      </c>
      <c r="C32" s="1330">
        <f>MASTER!C34</f>
        <v>0</v>
      </c>
      <c r="D32" s="1330"/>
      <c r="E32" s="588"/>
      <c r="F32" s="1331"/>
      <c r="G32" s="1331"/>
    </row>
    <row r="33" spans="1:7" ht="18.75" customHeight="1">
      <c r="A33" s="730">
        <f>MASTER!A35</f>
        <v>23</v>
      </c>
      <c r="B33" s="730">
        <f>MASTER!B35</f>
        <v>0</v>
      </c>
      <c r="C33" s="1330">
        <f>MASTER!C35</f>
        <v>0</v>
      </c>
      <c r="D33" s="1330"/>
      <c r="E33" s="588"/>
      <c r="F33" s="1331"/>
      <c r="G33" s="1331"/>
    </row>
    <row r="34" spans="1:7" ht="18.75" customHeight="1">
      <c r="A34" s="730">
        <f>MASTER!A36</f>
        <v>24</v>
      </c>
      <c r="B34" s="730">
        <f>MASTER!B36</f>
        <v>0</v>
      </c>
      <c r="C34" s="1330">
        <f>MASTER!C36</f>
        <v>0</v>
      </c>
      <c r="D34" s="1330"/>
      <c r="E34" s="588"/>
      <c r="F34" s="1331"/>
      <c r="G34" s="1331"/>
    </row>
    <row r="35" spans="1:7" ht="18.75" customHeight="1">
      <c r="A35" s="730">
        <f>MASTER!A37</f>
        <v>25</v>
      </c>
      <c r="B35" s="730">
        <f>MASTER!B37</f>
        <v>0</v>
      </c>
      <c r="C35" s="1330">
        <f>MASTER!C37</f>
        <v>0</v>
      </c>
      <c r="D35" s="1330"/>
      <c r="E35" s="588"/>
      <c r="F35" s="1331"/>
      <c r="G35" s="1331"/>
    </row>
    <row r="36" spans="1:7" ht="18.75" customHeight="1">
      <c r="A36" s="730">
        <f>MASTER!A38</f>
        <v>26</v>
      </c>
      <c r="B36" s="730">
        <f>MASTER!B38</f>
        <v>0</v>
      </c>
      <c r="C36" s="1330">
        <f>MASTER!C38</f>
        <v>0</v>
      </c>
      <c r="D36" s="1330"/>
      <c r="E36" s="588"/>
      <c r="F36" s="1331"/>
      <c r="G36" s="1331"/>
    </row>
    <row r="37" spans="1:7" ht="18.75" customHeight="1">
      <c r="A37" s="730">
        <f>MASTER!A39</f>
        <v>27</v>
      </c>
      <c r="B37" s="730">
        <f>MASTER!B39</f>
        <v>0</v>
      </c>
      <c r="C37" s="1330">
        <f>MASTER!C39</f>
        <v>0</v>
      </c>
      <c r="D37" s="1330"/>
      <c r="E37" s="588"/>
      <c r="F37" s="1331"/>
      <c r="G37" s="1331"/>
    </row>
    <row r="38" spans="1:7" ht="18.75" customHeight="1">
      <c r="A38" s="730">
        <f>MASTER!A40</f>
        <v>28</v>
      </c>
      <c r="B38" s="730">
        <f>MASTER!B40</f>
        <v>0</v>
      </c>
      <c r="C38" s="1330">
        <f>MASTER!C40</f>
        <v>0</v>
      </c>
      <c r="D38" s="1330"/>
      <c r="E38" s="588"/>
      <c r="F38" s="1331"/>
      <c r="G38" s="1331"/>
    </row>
    <row r="39" spans="1:7" ht="18.75" customHeight="1">
      <c r="A39" s="730">
        <f>MASTER!A41</f>
        <v>29</v>
      </c>
      <c r="B39" s="730">
        <f>MASTER!B41</f>
        <v>0</v>
      </c>
      <c r="C39" s="1330">
        <f>MASTER!C41</f>
        <v>0</v>
      </c>
      <c r="D39" s="1330"/>
      <c r="E39" s="588"/>
      <c r="F39" s="1331"/>
      <c r="G39" s="1331"/>
    </row>
    <row r="40" spans="1:7" ht="18.75" customHeight="1">
      <c r="A40" s="730">
        <f>MASTER!A42</f>
        <v>30</v>
      </c>
      <c r="B40" s="730">
        <f>MASTER!B42</f>
        <v>0</v>
      </c>
      <c r="C40" s="1330">
        <f>MASTER!C42</f>
        <v>0</v>
      </c>
      <c r="D40" s="1330"/>
      <c r="E40" s="588"/>
      <c r="F40" s="1331"/>
      <c r="G40" s="1331"/>
    </row>
    <row r="41" spans="1:7" ht="18.75" customHeight="1">
      <c r="A41" s="730">
        <f>MASTER!A43</f>
        <v>31</v>
      </c>
      <c r="B41" s="730">
        <f>MASTER!B43</f>
        <v>0</v>
      </c>
      <c r="C41" s="1330">
        <f>MASTER!C43</f>
        <v>0</v>
      </c>
      <c r="D41" s="1330"/>
      <c r="E41" s="588"/>
      <c r="F41" s="1331"/>
      <c r="G41" s="1331"/>
    </row>
    <row r="42" spans="1:7" ht="18.75" customHeight="1">
      <c r="A42" s="730">
        <f>MASTER!A44</f>
        <v>32</v>
      </c>
      <c r="B42" s="730">
        <f>MASTER!B44</f>
        <v>0</v>
      </c>
      <c r="C42" s="1330">
        <f>MASTER!C44</f>
        <v>0</v>
      </c>
      <c r="D42" s="1330"/>
      <c r="E42" s="588"/>
      <c r="F42" s="1331"/>
      <c r="G42" s="1331"/>
    </row>
    <row r="43" spans="1:7" ht="18.75" customHeight="1">
      <c r="A43" s="730">
        <f>MASTER!A45</f>
        <v>33</v>
      </c>
      <c r="B43" s="730">
        <f>MASTER!B45</f>
        <v>0</v>
      </c>
      <c r="C43" s="1330">
        <f>MASTER!C45</f>
        <v>0</v>
      </c>
      <c r="D43" s="1330"/>
      <c r="E43" s="588"/>
      <c r="F43" s="1331"/>
      <c r="G43" s="1331"/>
    </row>
    <row r="44" spans="1:7" ht="18.75" customHeight="1">
      <c r="A44" s="730">
        <f>MASTER!A46</f>
        <v>34</v>
      </c>
      <c r="B44" s="730">
        <f>MASTER!B46</f>
        <v>0</v>
      </c>
      <c r="C44" s="1330">
        <f>MASTER!C46</f>
        <v>0</v>
      </c>
      <c r="D44" s="1330"/>
      <c r="E44" s="588"/>
      <c r="F44" s="1331"/>
      <c r="G44" s="1331"/>
    </row>
    <row r="45" spans="1:7" ht="18.75" customHeight="1">
      <c r="A45" s="730">
        <f>MASTER!A47</f>
        <v>35</v>
      </c>
      <c r="B45" s="730">
        <f>MASTER!B47</f>
        <v>0</v>
      </c>
      <c r="C45" s="1330">
        <f>MASTER!C47</f>
        <v>0</v>
      </c>
      <c r="D45" s="1330"/>
      <c r="E45" s="588"/>
      <c r="F45" s="1331"/>
      <c r="G45" s="1331"/>
    </row>
  </sheetData>
  <sheetProtection password="A581" sheet="1" objects="1" scenarios="1" formatCells="0" formatColumns="0" formatRows="0" insertColumns="0" insertRows="0" insertHyperlinks="0" deleteColumns="0" deleteRows="0" selectLockedCells="1" sort="0" autoFilter="0" pivotTables="0"/>
  <mergeCells count="77">
    <mergeCell ref="C43:D43"/>
    <mergeCell ref="F43:G43"/>
    <mergeCell ref="C44:D44"/>
    <mergeCell ref="F44:G44"/>
    <mergeCell ref="C45:D45"/>
    <mergeCell ref="F45:G45"/>
    <mergeCell ref="C40:D40"/>
    <mergeCell ref="F40:G40"/>
    <mergeCell ref="C41:D41"/>
    <mergeCell ref="F41:G41"/>
    <mergeCell ref="C42:D42"/>
    <mergeCell ref="F42:G42"/>
    <mergeCell ref="C37:D37"/>
    <mergeCell ref="F37:G37"/>
    <mergeCell ref="C38:D38"/>
    <mergeCell ref="F38:G38"/>
    <mergeCell ref="C39:D39"/>
    <mergeCell ref="F39:G39"/>
    <mergeCell ref="C34:D34"/>
    <mergeCell ref="F34:G34"/>
    <mergeCell ref="C35:D35"/>
    <mergeCell ref="F35:G35"/>
    <mergeCell ref="C36:D36"/>
    <mergeCell ref="F36:G36"/>
    <mergeCell ref="C31:D31"/>
    <mergeCell ref="F31:G31"/>
    <mergeCell ref="C32:D32"/>
    <mergeCell ref="F32:G32"/>
    <mergeCell ref="C33:D33"/>
    <mergeCell ref="F33:G33"/>
    <mergeCell ref="C28:D28"/>
    <mergeCell ref="F28:G28"/>
    <mergeCell ref="C29:D29"/>
    <mergeCell ref="F29:G29"/>
    <mergeCell ref="C30:D30"/>
    <mergeCell ref="F30:G30"/>
    <mergeCell ref="C25:D25"/>
    <mergeCell ref="F25:G25"/>
    <mergeCell ref="C26:D26"/>
    <mergeCell ref="F26:G26"/>
    <mergeCell ref="C27:D27"/>
    <mergeCell ref="F27:G27"/>
    <mergeCell ref="C22:D22"/>
    <mergeCell ref="F22:G22"/>
    <mergeCell ref="C23:D23"/>
    <mergeCell ref="F23:G23"/>
    <mergeCell ref="C24:D24"/>
    <mergeCell ref="F24:G24"/>
    <mergeCell ref="C21:D21"/>
    <mergeCell ref="F21:G21"/>
    <mergeCell ref="A1:G1"/>
    <mergeCell ref="A2:G2"/>
    <mergeCell ref="D7:F7"/>
    <mergeCell ref="D8:F8"/>
    <mergeCell ref="D9:F9"/>
    <mergeCell ref="C19:D19"/>
    <mergeCell ref="F19:G19"/>
    <mergeCell ref="C20:D20"/>
    <mergeCell ref="F20:G20"/>
    <mergeCell ref="C17:D17"/>
    <mergeCell ref="F17:G17"/>
    <mergeCell ref="C18:D18"/>
    <mergeCell ref="F18:G18"/>
    <mergeCell ref="C15:D15"/>
    <mergeCell ref="F15:G15"/>
    <mergeCell ref="C16:D16"/>
    <mergeCell ref="F16:G16"/>
    <mergeCell ref="C13:D13"/>
    <mergeCell ref="F13:G13"/>
    <mergeCell ref="C14:D14"/>
    <mergeCell ref="F14:G14"/>
    <mergeCell ref="C11:D11"/>
    <mergeCell ref="F11:G11"/>
    <mergeCell ref="C12:D12"/>
    <mergeCell ref="F12:G12"/>
    <mergeCell ref="C10:D10"/>
    <mergeCell ref="F10:G1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0.xml><?xml version="1.0" encoding="utf-8"?>
<worksheet xmlns="http://schemas.openxmlformats.org/spreadsheetml/2006/main" xmlns:r="http://schemas.openxmlformats.org/officeDocument/2006/relationships">
  <sheetPr codeName="Sheet27">
    <tabColor rgb="FFC00000"/>
  </sheetPr>
  <dimension ref="A2:F28"/>
  <sheetViews>
    <sheetView workbookViewId="0">
      <selection activeCell="P24" sqref="P24"/>
    </sheetView>
  </sheetViews>
  <sheetFormatPr defaultRowHeight="12.75"/>
  <cols>
    <col min="1" max="1" width="7" customWidth="1"/>
    <col min="2" max="2" width="24" customWidth="1"/>
    <col min="3" max="3" width="14.42578125" customWidth="1"/>
    <col min="5" max="5" width="22.7109375" customWidth="1"/>
    <col min="6" max="6" width="15" customWidth="1"/>
  </cols>
  <sheetData>
    <row r="2" spans="1:6" ht="18.75">
      <c r="A2" s="1203" t="s">
        <v>31</v>
      </c>
      <c r="B2" s="1203"/>
      <c r="C2" s="1203"/>
      <c r="D2" s="1203"/>
      <c r="E2" s="1203"/>
      <c r="F2" s="1203"/>
    </row>
    <row r="3" spans="1:6" ht="18.75">
      <c r="A3" s="1203" t="str">
        <f>MASTER!C6</f>
        <v>Jh ckyd`".k fo/kk Hkou jktdh; mPp ek/;fed fo|ky; dkadjksyh ftyk &amp; jktleUn</v>
      </c>
      <c r="B3" s="1203"/>
      <c r="C3" s="1203"/>
      <c r="D3" s="1203"/>
      <c r="E3" s="1203"/>
      <c r="F3" s="1203"/>
    </row>
    <row r="4" spans="1:6" ht="27.75">
      <c r="A4" s="1952" t="s">
        <v>600</v>
      </c>
      <c r="B4" s="1952"/>
      <c r="C4" s="1952"/>
      <c r="D4" s="1952"/>
      <c r="E4" s="1952"/>
      <c r="F4" s="1952"/>
    </row>
    <row r="5" spans="1:6" ht="37.5">
      <c r="A5" s="517" t="s">
        <v>456</v>
      </c>
      <c r="B5" s="518" t="s">
        <v>601</v>
      </c>
      <c r="C5" s="521" t="s">
        <v>602</v>
      </c>
      <c r="D5" s="517" t="s">
        <v>456</v>
      </c>
      <c r="E5" s="518" t="s">
        <v>601</v>
      </c>
      <c r="F5" s="521" t="s">
        <v>602</v>
      </c>
    </row>
    <row r="6" spans="1:6" ht="27" customHeight="1">
      <c r="A6" s="933">
        <v>1</v>
      </c>
      <c r="B6" s="934" t="s">
        <v>603</v>
      </c>
      <c r="C6" s="933">
        <v>1</v>
      </c>
      <c r="D6" s="933">
        <v>24</v>
      </c>
      <c r="E6" s="935" t="s">
        <v>610</v>
      </c>
      <c r="F6" s="933">
        <v>24</v>
      </c>
    </row>
    <row r="7" spans="1:6" ht="27" customHeight="1">
      <c r="A7" s="933">
        <v>2</v>
      </c>
      <c r="B7" s="935" t="s">
        <v>605</v>
      </c>
      <c r="C7" s="933">
        <v>2</v>
      </c>
      <c r="D7" s="933">
        <v>25</v>
      </c>
      <c r="E7" s="935" t="s">
        <v>612</v>
      </c>
      <c r="F7" s="933">
        <v>25</v>
      </c>
    </row>
    <row r="8" spans="1:6" ht="27" customHeight="1">
      <c r="A8" s="933">
        <v>3</v>
      </c>
      <c r="B8" s="935" t="s">
        <v>607</v>
      </c>
      <c r="C8" s="933">
        <v>3</v>
      </c>
      <c r="D8" s="933">
        <v>26</v>
      </c>
      <c r="E8" s="935" t="s">
        <v>614</v>
      </c>
      <c r="F8" s="933">
        <v>26</v>
      </c>
    </row>
    <row r="9" spans="1:6" ht="27" customHeight="1">
      <c r="A9" s="933">
        <v>4</v>
      </c>
      <c r="B9" s="935" t="s">
        <v>609</v>
      </c>
      <c r="C9" s="933">
        <v>4</v>
      </c>
      <c r="D9" s="933">
        <v>27</v>
      </c>
      <c r="E9" s="935" t="s">
        <v>616</v>
      </c>
      <c r="F9" s="933">
        <v>27</v>
      </c>
    </row>
    <row r="10" spans="1:6" ht="27" customHeight="1">
      <c r="A10" s="933">
        <v>5</v>
      </c>
      <c r="B10" s="935" t="s">
        <v>611</v>
      </c>
      <c r="C10" s="933">
        <v>5</v>
      </c>
      <c r="D10" s="933">
        <v>28</v>
      </c>
      <c r="E10" s="934" t="s">
        <v>618</v>
      </c>
      <c r="F10" s="933">
        <v>28</v>
      </c>
    </row>
    <row r="11" spans="1:6" ht="27" customHeight="1">
      <c r="A11" s="933">
        <v>6</v>
      </c>
      <c r="B11" s="935" t="s">
        <v>613</v>
      </c>
      <c r="C11" s="933">
        <v>6</v>
      </c>
      <c r="D11" s="933">
        <v>29</v>
      </c>
      <c r="E11" s="934" t="s">
        <v>620</v>
      </c>
      <c r="F11" s="933">
        <v>29</v>
      </c>
    </row>
    <row r="12" spans="1:6" ht="27" customHeight="1">
      <c r="A12" s="933">
        <v>7</v>
      </c>
      <c r="B12" s="935" t="s">
        <v>615</v>
      </c>
      <c r="C12" s="933">
        <v>7</v>
      </c>
      <c r="D12" s="933">
        <v>30</v>
      </c>
      <c r="E12" s="934" t="s">
        <v>622</v>
      </c>
      <c r="F12" s="933">
        <v>30</v>
      </c>
    </row>
    <row r="13" spans="1:6" ht="27" customHeight="1">
      <c r="A13" s="933">
        <v>8</v>
      </c>
      <c r="B13" s="934" t="s">
        <v>617</v>
      </c>
      <c r="C13" s="933">
        <v>8</v>
      </c>
      <c r="D13" s="933">
        <v>31</v>
      </c>
      <c r="E13" s="934" t="s">
        <v>624</v>
      </c>
      <c r="F13" s="933">
        <v>31</v>
      </c>
    </row>
    <row r="14" spans="1:6" ht="27" customHeight="1">
      <c r="A14" s="933">
        <v>9</v>
      </c>
      <c r="B14" s="934" t="s">
        <v>619</v>
      </c>
      <c r="C14" s="933">
        <v>9</v>
      </c>
      <c r="D14" s="933">
        <v>32</v>
      </c>
      <c r="E14" s="934" t="s">
        <v>626</v>
      </c>
      <c r="F14" s="933">
        <v>32</v>
      </c>
    </row>
    <row r="15" spans="1:6" ht="27" customHeight="1">
      <c r="A15" s="933">
        <v>10</v>
      </c>
      <c r="B15" s="934" t="s">
        <v>621</v>
      </c>
      <c r="C15" s="933">
        <v>10</v>
      </c>
      <c r="D15" s="933">
        <v>33</v>
      </c>
      <c r="E15" s="934" t="s">
        <v>628</v>
      </c>
      <c r="F15" s="933">
        <v>33</v>
      </c>
    </row>
    <row r="16" spans="1:6" ht="27" customHeight="1">
      <c r="A16" s="933">
        <v>11</v>
      </c>
      <c r="B16" s="934" t="s">
        <v>623</v>
      </c>
      <c r="C16" s="933">
        <v>11</v>
      </c>
      <c r="D16" s="933">
        <v>34</v>
      </c>
      <c r="E16" s="934" t="s">
        <v>630</v>
      </c>
      <c r="F16" s="933">
        <v>34</v>
      </c>
    </row>
    <row r="17" spans="1:6" ht="27" customHeight="1">
      <c r="A17" s="933">
        <v>12</v>
      </c>
      <c r="B17" s="934" t="s">
        <v>625</v>
      </c>
      <c r="C17" s="933">
        <v>12</v>
      </c>
      <c r="D17" s="933">
        <v>35</v>
      </c>
      <c r="E17" s="934" t="s">
        <v>632</v>
      </c>
      <c r="F17" s="933">
        <v>35</v>
      </c>
    </row>
    <row r="18" spans="1:6" ht="27" customHeight="1">
      <c r="A18" s="933">
        <v>13</v>
      </c>
      <c r="B18" s="934" t="s">
        <v>627</v>
      </c>
      <c r="C18" s="933">
        <v>13</v>
      </c>
      <c r="D18" s="933">
        <v>36</v>
      </c>
      <c r="E18" s="934" t="s">
        <v>634</v>
      </c>
      <c r="F18" s="933">
        <v>36</v>
      </c>
    </row>
    <row r="19" spans="1:6" ht="27" customHeight="1">
      <c r="A19" s="933">
        <v>14</v>
      </c>
      <c r="B19" s="934" t="s">
        <v>629</v>
      </c>
      <c r="C19" s="933">
        <v>14</v>
      </c>
      <c r="D19" s="933">
        <v>37</v>
      </c>
      <c r="E19" s="934" t="s">
        <v>636</v>
      </c>
      <c r="F19" s="933">
        <v>37</v>
      </c>
    </row>
    <row r="20" spans="1:6" ht="27" customHeight="1">
      <c r="A20" s="933">
        <v>15</v>
      </c>
      <c r="B20" s="934" t="s">
        <v>631</v>
      </c>
      <c r="C20" s="933">
        <v>15</v>
      </c>
      <c r="D20" s="933">
        <v>38</v>
      </c>
      <c r="E20" s="934" t="s">
        <v>638</v>
      </c>
      <c r="F20" s="933">
        <v>38</v>
      </c>
    </row>
    <row r="21" spans="1:6" ht="27" customHeight="1">
      <c r="A21" s="933">
        <v>16</v>
      </c>
      <c r="B21" s="934" t="s">
        <v>633</v>
      </c>
      <c r="C21" s="933">
        <v>16</v>
      </c>
      <c r="D21" s="933">
        <v>39</v>
      </c>
      <c r="E21" s="934" t="s">
        <v>1765</v>
      </c>
      <c r="F21" s="933">
        <v>39</v>
      </c>
    </row>
    <row r="22" spans="1:6" ht="27" customHeight="1">
      <c r="A22" s="933">
        <v>17</v>
      </c>
      <c r="B22" s="934" t="s">
        <v>635</v>
      </c>
      <c r="C22" s="933">
        <v>17</v>
      </c>
      <c r="D22" s="933">
        <v>40</v>
      </c>
      <c r="E22" s="934" t="s">
        <v>1766</v>
      </c>
      <c r="F22" s="933">
        <v>40</v>
      </c>
    </row>
    <row r="23" spans="1:6" ht="27" customHeight="1">
      <c r="A23" s="933">
        <v>18</v>
      </c>
      <c r="B23" s="934" t="s">
        <v>637</v>
      </c>
      <c r="C23" s="933">
        <v>18</v>
      </c>
      <c r="D23" s="933">
        <v>41</v>
      </c>
      <c r="E23" s="934" t="s">
        <v>1811</v>
      </c>
      <c r="F23" s="933">
        <v>41</v>
      </c>
    </row>
    <row r="24" spans="1:6" ht="27" customHeight="1">
      <c r="A24" s="933">
        <v>19</v>
      </c>
      <c r="B24" s="934" t="s">
        <v>639</v>
      </c>
      <c r="C24" s="933">
        <v>19</v>
      </c>
      <c r="D24" s="933">
        <v>42</v>
      </c>
      <c r="E24" s="934" t="s">
        <v>1812</v>
      </c>
      <c r="F24" s="933">
        <v>42</v>
      </c>
    </row>
    <row r="25" spans="1:6" ht="27" customHeight="1">
      <c r="A25" s="933">
        <v>20</v>
      </c>
      <c r="B25" s="934" t="s">
        <v>640</v>
      </c>
      <c r="C25" s="933">
        <v>20</v>
      </c>
      <c r="D25" s="933">
        <v>43</v>
      </c>
      <c r="E25" s="934" t="s">
        <v>1813</v>
      </c>
      <c r="F25" s="933">
        <v>43</v>
      </c>
    </row>
    <row r="26" spans="1:6" ht="23.25">
      <c r="A26" s="933">
        <v>21</v>
      </c>
      <c r="B26" s="934" t="s">
        <v>604</v>
      </c>
      <c r="C26" s="933">
        <v>21</v>
      </c>
      <c r="D26" s="933">
        <v>44</v>
      </c>
      <c r="E26" s="934" t="s">
        <v>1811</v>
      </c>
      <c r="F26" s="933">
        <v>44</v>
      </c>
    </row>
    <row r="27" spans="1:6" ht="23.25">
      <c r="A27" s="933">
        <v>22</v>
      </c>
      <c r="B27" s="935" t="s">
        <v>606</v>
      </c>
      <c r="C27" s="933">
        <v>22</v>
      </c>
      <c r="D27" s="933">
        <v>45</v>
      </c>
      <c r="E27" s="934" t="s">
        <v>1812</v>
      </c>
      <c r="F27" s="933">
        <v>45</v>
      </c>
    </row>
    <row r="28" spans="1:6" ht="23.25">
      <c r="A28" s="933">
        <v>23</v>
      </c>
      <c r="B28" s="935" t="s">
        <v>608</v>
      </c>
      <c r="C28" s="933">
        <v>23</v>
      </c>
      <c r="D28" s="933">
        <v>46</v>
      </c>
      <c r="E28" s="934" t="s">
        <v>1813</v>
      </c>
      <c r="F28" s="933">
        <v>46</v>
      </c>
    </row>
  </sheetData>
  <sheetProtection password="A581" sheet="1" objects="1" scenarios="1" selectLockedCells="1"/>
  <mergeCells count="3">
    <mergeCell ref="A2:F2"/>
    <mergeCell ref="A3:F3"/>
    <mergeCell ref="A4:F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1.xml><?xml version="1.0" encoding="utf-8"?>
<worksheet xmlns="http://schemas.openxmlformats.org/spreadsheetml/2006/main" xmlns:r="http://schemas.openxmlformats.org/officeDocument/2006/relationships">
  <sheetPr codeName="Sheet28">
    <tabColor rgb="FFC00000"/>
  </sheetPr>
  <dimension ref="A1:C95"/>
  <sheetViews>
    <sheetView workbookViewId="0">
      <selection activeCell="E5" sqref="E5"/>
    </sheetView>
  </sheetViews>
  <sheetFormatPr defaultRowHeight="12.75"/>
  <cols>
    <col min="1" max="1" width="8" customWidth="1"/>
    <col min="2" max="2" width="69.140625" customWidth="1"/>
    <col min="3" max="3" width="23.5703125" customWidth="1"/>
  </cols>
  <sheetData>
    <row r="1" spans="1:3" s="144" customFormat="1"/>
    <row r="2" spans="1:3" ht="20.25">
      <c r="A2" s="1467" t="str">
        <f>MASTER!C6</f>
        <v>Jh ckyd`".k fo/kk Hkou jktdh; mPp ek/;fed fo|ky; dkadjksyh ftyk &amp; jktleUn</v>
      </c>
      <c r="B2" s="1467"/>
      <c r="C2" s="1467"/>
    </row>
    <row r="3" spans="1:3" ht="27.75">
      <c r="A3" s="1953" t="s">
        <v>2164</v>
      </c>
      <c r="B3" s="1953"/>
      <c r="C3" s="936" t="s">
        <v>2165</v>
      </c>
    </row>
    <row r="4" spans="1:3" ht="30.75">
      <c r="A4" s="517" t="s">
        <v>456</v>
      </c>
      <c r="B4" s="518" t="s">
        <v>641</v>
      </c>
      <c r="C4" s="517" t="s">
        <v>642</v>
      </c>
    </row>
    <row r="5" spans="1:3" ht="23.25">
      <c r="A5" s="937">
        <v>1</v>
      </c>
      <c r="B5" s="938" t="s">
        <v>643</v>
      </c>
      <c r="C5" s="937">
        <v>201</v>
      </c>
    </row>
    <row r="6" spans="1:3" ht="29.25" customHeight="1">
      <c r="A6" s="937">
        <v>2</v>
      </c>
      <c r="B6" s="939" t="s">
        <v>644</v>
      </c>
      <c r="C6" s="937">
        <v>202</v>
      </c>
    </row>
    <row r="7" spans="1:3" ht="28.5" customHeight="1">
      <c r="A7" s="937">
        <v>3</v>
      </c>
      <c r="B7" s="939" t="s">
        <v>645</v>
      </c>
      <c r="C7" s="937">
        <v>203</v>
      </c>
    </row>
    <row r="8" spans="1:3" ht="23.25">
      <c r="A8" s="937">
        <v>4</v>
      </c>
      <c r="B8" s="938" t="s">
        <v>646</v>
      </c>
      <c r="C8" s="937">
        <v>204</v>
      </c>
    </row>
    <row r="9" spans="1:3" ht="23.25">
      <c r="A9" s="937">
        <v>5</v>
      </c>
      <c r="B9" s="938" t="s">
        <v>647</v>
      </c>
      <c r="C9" s="937">
        <v>205</v>
      </c>
    </row>
    <row r="10" spans="1:3" ht="23.25">
      <c r="A10" s="937">
        <v>6</v>
      </c>
      <c r="B10" s="938" t="s">
        <v>648</v>
      </c>
      <c r="C10" s="937">
        <v>206</v>
      </c>
    </row>
    <row r="11" spans="1:3" ht="26.25" customHeight="1">
      <c r="A11" s="937">
        <v>7</v>
      </c>
      <c r="B11" s="939" t="s">
        <v>649</v>
      </c>
      <c r="C11" s="937">
        <v>207</v>
      </c>
    </row>
    <row r="12" spans="1:3" ht="30" customHeight="1">
      <c r="A12" s="937">
        <v>8</v>
      </c>
      <c r="B12" s="939" t="s">
        <v>650</v>
      </c>
      <c r="C12" s="937">
        <v>208</v>
      </c>
    </row>
    <row r="13" spans="1:3" ht="21.75" customHeight="1">
      <c r="A13" s="937">
        <v>9</v>
      </c>
      <c r="B13" s="940" t="s">
        <v>651</v>
      </c>
      <c r="C13" s="937">
        <v>209</v>
      </c>
    </row>
    <row r="14" spans="1:3" ht="23.25">
      <c r="A14" s="937">
        <v>10</v>
      </c>
      <c r="B14" s="941" t="s">
        <v>652</v>
      </c>
      <c r="C14" s="937">
        <v>210</v>
      </c>
    </row>
    <row r="15" spans="1:3" s="144" customFormat="1" ht="23.25">
      <c r="A15" s="937"/>
      <c r="B15" s="941"/>
      <c r="C15" s="937"/>
    </row>
    <row r="16" spans="1:3" s="144" customFormat="1" ht="23.25">
      <c r="A16" s="937"/>
      <c r="B16" s="941"/>
      <c r="C16" s="937"/>
    </row>
    <row r="17" spans="1:3" s="144" customFormat="1" ht="23.25">
      <c r="A17" s="937"/>
      <c r="B17" s="941"/>
      <c r="C17" s="937"/>
    </row>
    <row r="18" spans="1:3" ht="27.75">
      <c r="A18" s="1954"/>
      <c r="B18" s="1954"/>
      <c r="C18" s="1954"/>
    </row>
    <row r="19" spans="1:3" ht="23.25">
      <c r="A19" s="1955" t="s">
        <v>2166</v>
      </c>
      <c r="B19" s="1955"/>
      <c r="C19" s="942" t="s">
        <v>2165</v>
      </c>
    </row>
    <row r="20" spans="1:3" ht="23.25">
      <c r="A20" s="519"/>
      <c r="B20" s="520"/>
      <c r="C20" s="519"/>
    </row>
    <row r="21" spans="1:3" ht="23.25">
      <c r="A21" s="937">
        <v>1</v>
      </c>
      <c r="B21" s="938" t="s">
        <v>653</v>
      </c>
      <c r="C21" s="937">
        <v>301</v>
      </c>
    </row>
    <row r="22" spans="1:3" ht="23.25">
      <c r="A22" s="937">
        <v>2</v>
      </c>
      <c r="B22" s="938" t="s">
        <v>654</v>
      </c>
      <c r="C22" s="937">
        <v>302</v>
      </c>
    </row>
    <row r="23" spans="1:3" ht="23.25">
      <c r="A23" s="937">
        <v>3</v>
      </c>
      <c r="B23" s="938" t="s">
        <v>655</v>
      </c>
      <c r="C23" s="937">
        <v>303</v>
      </c>
    </row>
    <row r="24" spans="1:3" ht="23.25">
      <c r="A24" s="937">
        <v>4</v>
      </c>
      <c r="B24" s="938" t="s">
        <v>656</v>
      </c>
      <c r="C24" s="937">
        <v>304</v>
      </c>
    </row>
    <row r="25" spans="1:3" ht="23.25">
      <c r="A25" s="937"/>
      <c r="B25" s="938"/>
      <c r="C25" s="937"/>
    </row>
    <row r="26" spans="1:3" ht="23.25">
      <c r="A26" s="937"/>
      <c r="B26" s="938"/>
      <c r="C26" s="937"/>
    </row>
    <row r="27" spans="1:3" s="144" customFormat="1" ht="23.25">
      <c r="A27" s="519"/>
      <c r="B27" s="520"/>
      <c r="C27" s="519"/>
    </row>
    <row r="28" spans="1:3" s="144" customFormat="1" ht="23.25">
      <c r="A28" s="519"/>
      <c r="B28" s="520"/>
      <c r="C28" s="519"/>
    </row>
    <row r="29" spans="1:3" s="144" customFormat="1" ht="23.25">
      <c r="A29" s="519"/>
      <c r="B29" s="520"/>
      <c r="C29" s="519"/>
    </row>
    <row r="30" spans="1:3" ht="27.75" customHeight="1">
      <c r="A30" s="19"/>
      <c r="B30" s="19"/>
      <c r="C30" s="19"/>
    </row>
    <row r="31" spans="1:3" s="144" customFormat="1" ht="27.75" customHeight="1">
      <c r="A31" s="19"/>
      <c r="B31" s="19"/>
      <c r="C31" s="19"/>
    </row>
    <row r="32" spans="1:3" s="144" customFormat="1" ht="27.75" customHeight="1">
      <c r="A32" s="19"/>
      <c r="B32" s="19"/>
      <c r="C32" s="19"/>
    </row>
    <row r="33" spans="1:3" s="144" customFormat="1" ht="27.75" customHeight="1">
      <c r="A33" s="19"/>
      <c r="B33" s="19"/>
      <c r="C33" s="19"/>
    </row>
    <row r="34" spans="1:3" ht="27.75">
      <c r="A34" s="1953" t="s">
        <v>2167</v>
      </c>
      <c r="B34" s="1953"/>
      <c r="C34" s="936" t="s">
        <v>2165</v>
      </c>
    </row>
    <row r="35" spans="1:3" ht="30.75">
      <c r="A35" s="517" t="s">
        <v>456</v>
      </c>
      <c r="B35" s="518" t="s">
        <v>641</v>
      </c>
      <c r="C35" s="517" t="s">
        <v>642</v>
      </c>
    </row>
    <row r="36" spans="1:3" ht="23.25">
      <c r="A36" s="937">
        <v>1</v>
      </c>
      <c r="B36" s="938" t="s">
        <v>657</v>
      </c>
      <c r="C36" s="937">
        <v>101</v>
      </c>
    </row>
    <row r="37" spans="1:3" ht="23.25">
      <c r="A37" s="937">
        <v>2</v>
      </c>
      <c r="B37" s="939" t="s">
        <v>658</v>
      </c>
      <c r="C37" s="937">
        <v>102</v>
      </c>
    </row>
    <row r="38" spans="1:3" ht="69.75">
      <c r="A38" s="937">
        <v>3</v>
      </c>
      <c r="B38" s="939" t="s">
        <v>659</v>
      </c>
      <c r="C38" s="937">
        <v>103</v>
      </c>
    </row>
    <row r="39" spans="1:3" ht="46.5">
      <c r="A39" s="937">
        <v>4</v>
      </c>
      <c r="B39" s="939" t="s">
        <v>660</v>
      </c>
      <c r="C39" s="937">
        <v>104</v>
      </c>
    </row>
    <row r="40" spans="1:3" ht="23.25">
      <c r="A40" s="937">
        <v>5</v>
      </c>
      <c r="B40" s="939" t="s">
        <v>661</v>
      </c>
      <c r="C40" s="937">
        <v>105</v>
      </c>
    </row>
    <row r="41" spans="1:3" ht="46.5">
      <c r="A41" s="937">
        <v>6</v>
      </c>
      <c r="B41" s="939" t="s">
        <v>662</v>
      </c>
      <c r="C41" s="937">
        <v>106</v>
      </c>
    </row>
    <row r="42" spans="1:3" ht="23.25">
      <c r="A42" s="937">
        <v>7</v>
      </c>
      <c r="B42" s="938" t="s">
        <v>663</v>
      </c>
      <c r="C42" s="937">
        <v>107</v>
      </c>
    </row>
    <row r="43" spans="1:3" ht="23.25">
      <c r="A43" s="937">
        <v>8</v>
      </c>
      <c r="B43" s="938" t="s">
        <v>664</v>
      </c>
      <c r="C43" s="937">
        <v>108</v>
      </c>
    </row>
    <row r="44" spans="1:3" ht="23.25">
      <c r="A44" s="937">
        <v>9</v>
      </c>
      <c r="B44" s="938" t="s">
        <v>665</v>
      </c>
      <c r="C44" s="937">
        <v>109</v>
      </c>
    </row>
    <row r="45" spans="1:3" ht="23.25">
      <c r="A45" s="937">
        <v>10</v>
      </c>
      <c r="B45" s="938" t="s">
        <v>666</v>
      </c>
      <c r="C45" s="937">
        <v>110</v>
      </c>
    </row>
    <row r="46" spans="1:3" ht="23.25">
      <c r="A46" s="937">
        <v>11</v>
      </c>
      <c r="B46" s="938" t="s">
        <v>667</v>
      </c>
      <c r="C46" s="937">
        <v>111</v>
      </c>
    </row>
    <row r="47" spans="1:3" ht="23.25">
      <c r="A47" s="937">
        <v>12</v>
      </c>
      <c r="B47" s="938" t="s">
        <v>668</v>
      </c>
      <c r="C47" s="937">
        <v>112</v>
      </c>
    </row>
    <row r="48" spans="1:3" ht="23.25">
      <c r="A48" s="937">
        <v>13</v>
      </c>
      <c r="B48" s="938" t="s">
        <v>669</v>
      </c>
      <c r="C48" s="937">
        <v>113</v>
      </c>
    </row>
    <row r="49" spans="1:3" ht="23.25">
      <c r="A49" s="937">
        <v>14</v>
      </c>
      <c r="B49" s="938" t="s">
        <v>670</v>
      </c>
      <c r="C49" s="937">
        <v>114</v>
      </c>
    </row>
    <row r="50" spans="1:3" s="144" customFormat="1" ht="23.25">
      <c r="A50" s="937"/>
      <c r="B50" s="938"/>
      <c r="C50" s="937"/>
    </row>
    <row r="51" spans="1:3" s="144" customFormat="1" ht="23.25">
      <c r="A51" s="937"/>
      <c r="B51" s="938"/>
      <c r="C51" s="937"/>
    </row>
    <row r="52" spans="1:3" s="144" customFormat="1" ht="23.25">
      <c r="A52" s="937"/>
      <c r="B52" s="938"/>
      <c r="C52" s="937"/>
    </row>
    <row r="53" spans="1:3" s="144" customFormat="1" ht="23.25">
      <c r="A53" s="937"/>
      <c r="B53" s="938"/>
      <c r="C53" s="937"/>
    </row>
    <row r="54" spans="1:3" s="144" customFormat="1" ht="23.25">
      <c r="A54" s="519"/>
      <c r="B54" s="520"/>
      <c r="C54" s="519"/>
    </row>
    <row r="55" spans="1:3" s="144" customFormat="1" ht="23.25">
      <c r="A55" s="519"/>
      <c r="B55" s="520"/>
      <c r="C55" s="519"/>
    </row>
    <row r="56" spans="1:3" s="144" customFormat="1" ht="23.25">
      <c r="A56" s="519"/>
      <c r="B56" s="520"/>
      <c r="C56" s="519"/>
    </row>
    <row r="57" spans="1:3" ht="23.25">
      <c r="A57" s="519"/>
      <c r="B57" s="520"/>
      <c r="C57" s="519"/>
    </row>
    <row r="58" spans="1:3" s="144" customFormat="1" ht="23.25">
      <c r="A58" s="519"/>
      <c r="B58" s="520"/>
      <c r="C58" s="519"/>
    </row>
    <row r="59" spans="1:3" s="144" customFormat="1" ht="23.25">
      <c r="A59" s="519"/>
      <c r="B59" s="520"/>
      <c r="C59" s="519"/>
    </row>
    <row r="60" spans="1:3" s="144" customFormat="1" ht="23.25">
      <c r="A60" s="1104"/>
      <c r="B60" s="520"/>
      <c r="C60" s="1104"/>
    </row>
    <row r="61" spans="1:3" s="144" customFormat="1" ht="23.25">
      <c r="A61" s="1104"/>
      <c r="B61" s="520"/>
      <c r="C61" s="1104"/>
    </row>
    <row r="62" spans="1:3" s="144" customFormat="1" ht="23.25">
      <c r="A62" s="1104"/>
      <c r="B62" s="520"/>
      <c r="C62" s="1104"/>
    </row>
    <row r="63" spans="1:3" s="144" customFormat="1" ht="23.25">
      <c r="A63" s="1104"/>
      <c r="B63" s="520"/>
      <c r="C63" s="1104"/>
    </row>
    <row r="64" spans="1:3" s="144" customFormat="1" ht="23.25">
      <c r="A64" s="519"/>
      <c r="B64" s="520"/>
      <c r="C64" s="519"/>
    </row>
    <row r="65" spans="1:3" ht="27.75">
      <c r="A65" s="1953" t="s">
        <v>2168</v>
      </c>
      <c r="B65" s="1953"/>
      <c r="C65" s="936" t="s">
        <v>2165</v>
      </c>
    </row>
    <row r="66" spans="1:3" ht="30.75">
      <c r="A66" s="517" t="s">
        <v>456</v>
      </c>
      <c r="B66" s="518" t="s">
        <v>641</v>
      </c>
      <c r="C66" s="517" t="s">
        <v>642</v>
      </c>
    </row>
    <row r="67" spans="1:3" ht="23.25">
      <c r="A67" s="937">
        <v>1</v>
      </c>
      <c r="B67" s="938" t="s">
        <v>671</v>
      </c>
      <c r="C67" s="937">
        <v>1</v>
      </c>
    </row>
    <row r="68" spans="1:3" ht="23.25">
      <c r="A68" s="937">
        <v>2</v>
      </c>
      <c r="B68" s="938" t="s">
        <v>672</v>
      </c>
      <c r="C68" s="937">
        <v>2</v>
      </c>
    </row>
    <row r="69" spans="1:3" ht="23.25">
      <c r="A69" s="937">
        <v>3</v>
      </c>
      <c r="B69" s="938" t="s">
        <v>673</v>
      </c>
      <c r="C69" s="937">
        <v>3</v>
      </c>
    </row>
    <row r="70" spans="1:3" ht="23.25">
      <c r="A70" s="937">
        <v>4</v>
      </c>
      <c r="B70" s="938" t="s">
        <v>674</v>
      </c>
      <c r="C70" s="937">
        <v>4</v>
      </c>
    </row>
    <row r="71" spans="1:3" ht="23.25">
      <c r="A71" s="937">
        <v>5</v>
      </c>
      <c r="B71" s="938" t="s">
        <v>675</v>
      </c>
      <c r="C71" s="937">
        <v>5</v>
      </c>
    </row>
    <row r="72" spans="1:3" ht="23.25">
      <c r="A72" s="937">
        <v>6</v>
      </c>
      <c r="B72" s="938" t="s">
        <v>676</v>
      </c>
      <c r="C72" s="937">
        <v>6</v>
      </c>
    </row>
    <row r="73" spans="1:3" ht="23.25">
      <c r="A73" s="937">
        <v>7</v>
      </c>
      <c r="B73" s="938" t="s">
        <v>677</v>
      </c>
      <c r="C73" s="937">
        <v>7</v>
      </c>
    </row>
    <row r="74" spans="1:3" ht="46.5">
      <c r="A74" s="937">
        <v>8</v>
      </c>
      <c r="B74" s="939" t="s">
        <v>678</v>
      </c>
      <c r="C74" s="937">
        <v>8</v>
      </c>
    </row>
    <row r="75" spans="1:3" ht="23.25">
      <c r="A75" s="937">
        <v>9</v>
      </c>
      <c r="B75" s="938" t="s">
        <v>679</v>
      </c>
      <c r="C75" s="937">
        <v>9</v>
      </c>
    </row>
    <row r="76" spans="1:3" ht="23.25">
      <c r="A76" s="937">
        <v>10</v>
      </c>
      <c r="B76" s="938" t="s">
        <v>680</v>
      </c>
      <c r="C76" s="937">
        <v>10</v>
      </c>
    </row>
    <row r="77" spans="1:3" ht="23.25">
      <c r="A77" s="937">
        <v>11</v>
      </c>
      <c r="B77" s="938" t="s">
        <v>681</v>
      </c>
      <c r="C77" s="937">
        <v>11</v>
      </c>
    </row>
    <row r="78" spans="1:3" ht="23.25">
      <c r="A78" s="937">
        <v>12</v>
      </c>
      <c r="B78" s="938" t="s">
        <v>682</v>
      </c>
      <c r="C78" s="937">
        <v>12</v>
      </c>
    </row>
    <row r="79" spans="1:3" ht="23.25">
      <c r="A79" s="937">
        <v>13</v>
      </c>
      <c r="B79" s="938" t="s">
        <v>683</v>
      </c>
      <c r="C79" s="937">
        <v>13</v>
      </c>
    </row>
    <row r="80" spans="1:3" ht="23.25">
      <c r="A80" s="937">
        <v>14</v>
      </c>
      <c r="B80" s="938" t="s">
        <v>684</v>
      </c>
      <c r="C80" s="937">
        <v>14</v>
      </c>
    </row>
    <row r="81" spans="1:3" ht="23.25">
      <c r="A81" s="937">
        <v>15</v>
      </c>
      <c r="B81" s="938" t="s">
        <v>685</v>
      </c>
      <c r="C81" s="937">
        <v>15</v>
      </c>
    </row>
    <row r="82" spans="1:3" ht="23.25">
      <c r="A82" s="937">
        <v>16</v>
      </c>
      <c r="B82" s="938" t="s">
        <v>686</v>
      </c>
      <c r="C82" s="937">
        <v>16</v>
      </c>
    </row>
    <row r="83" spans="1:3" ht="23.25">
      <c r="A83" s="937">
        <v>17</v>
      </c>
      <c r="B83" s="938" t="s">
        <v>687</v>
      </c>
      <c r="C83" s="937">
        <v>17</v>
      </c>
    </row>
    <row r="84" spans="1:3" ht="23.25">
      <c r="A84" s="937">
        <v>18</v>
      </c>
      <c r="B84" s="938" t="s">
        <v>688</v>
      </c>
      <c r="C84" s="937">
        <v>18</v>
      </c>
    </row>
    <row r="85" spans="1:3" ht="23.25">
      <c r="A85" s="937">
        <v>19</v>
      </c>
      <c r="B85" s="938" t="s">
        <v>689</v>
      </c>
      <c r="C85" s="937">
        <v>19</v>
      </c>
    </row>
    <row r="86" spans="1:3" ht="23.25">
      <c r="A86" s="937">
        <v>20</v>
      </c>
      <c r="B86" s="938" t="s">
        <v>690</v>
      </c>
      <c r="C86" s="937">
        <v>20</v>
      </c>
    </row>
    <row r="87" spans="1:3" ht="23.25">
      <c r="A87" s="937">
        <v>21</v>
      </c>
      <c r="B87" s="938" t="s">
        <v>691</v>
      </c>
      <c r="C87" s="937">
        <v>21</v>
      </c>
    </row>
    <row r="88" spans="1:3" ht="23.25">
      <c r="A88" s="937">
        <v>22</v>
      </c>
      <c r="B88" s="938" t="s">
        <v>692</v>
      </c>
      <c r="C88" s="937">
        <v>22</v>
      </c>
    </row>
    <row r="89" spans="1:3" ht="23.25">
      <c r="A89" s="937"/>
      <c r="B89" s="938"/>
      <c r="C89" s="937"/>
    </row>
    <row r="90" spans="1:3" ht="23.25">
      <c r="A90" s="937"/>
      <c r="B90" s="938"/>
      <c r="C90" s="937"/>
    </row>
    <row r="91" spans="1:3" ht="23.25">
      <c r="A91" s="937"/>
      <c r="B91" s="938"/>
      <c r="C91" s="937"/>
    </row>
    <row r="92" spans="1:3" ht="23.25">
      <c r="A92" s="937"/>
      <c r="B92" s="938"/>
      <c r="C92" s="937"/>
    </row>
    <row r="93" spans="1:3" ht="23.25">
      <c r="A93" s="937"/>
      <c r="B93" s="938"/>
      <c r="C93" s="937"/>
    </row>
    <row r="94" spans="1:3">
      <c r="A94" s="19"/>
      <c r="B94" s="19"/>
      <c r="C94" s="19"/>
    </row>
    <row r="95" spans="1:3">
      <c r="A95" s="19"/>
      <c r="B95" s="19"/>
      <c r="C95" s="19"/>
    </row>
  </sheetData>
  <sheetProtection formatCells="0" formatRows="0" insertRows="0" insertHyperlinks="0" deleteColumns="0" deleteRows="0" selectLockedCells="1"/>
  <mergeCells count="6">
    <mergeCell ref="A65:B65"/>
    <mergeCell ref="A2:C2"/>
    <mergeCell ref="A18:C18"/>
    <mergeCell ref="A3:B3"/>
    <mergeCell ref="A19:B19"/>
    <mergeCell ref="A34:B3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2.xml><?xml version="1.0" encoding="utf-8"?>
<worksheet xmlns="http://schemas.openxmlformats.org/spreadsheetml/2006/main" xmlns:r="http://schemas.openxmlformats.org/officeDocument/2006/relationships">
  <sheetPr codeName="Sheet38">
    <tabColor rgb="FFC00000"/>
  </sheetPr>
  <dimension ref="A1:C29"/>
  <sheetViews>
    <sheetView workbookViewId="0">
      <selection activeCell="C17" sqref="C17"/>
    </sheetView>
  </sheetViews>
  <sheetFormatPr defaultRowHeight="12.75"/>
  <cols>
    <col min="1" max="1" width="6.42578125" customWidth="1"/>
    <col min="2" max="2" width="24.140625" customWidth="1"/>
    <col min="3" max="3" width="62.140625" customWidth="1"/>
  </cols>
  <sheetData>
    <row r="1" spans="1:3" ht="20.25">
      <c r="A1" s="1956" t="str">
        <f>MASTER!C6</f>
        <v>Jh ckyd`".k fo/kk Hkou jktdh; mPp ek/;fed fo|ky; dkadjksyh ftyk &amp; jktleUn</v>
      </c>
      <c r="B1" s="1956"/>
      <c r="C1" s="1956"/>
    </row>
    <row r="2" spans="1:3" ht="20.25">
      <c r="A2" s="1957" t="s">
        <v>1800</v>
      </c>
      <c r="B2" s="1957"/>
      <c r="C2" s="943" t="s">
        <v>1801</v>
      </c>
    </row>
    <row r="3" spans="1:3" ht="20.25">
      <c r="A3" s="946" t="s">
        <v>456</v>
      </c>
      <c r="B3" s="946" t="s">
        <v>769</v>
      </c>
      <c r="C3" s="946" t="s">
        <v>770</v>
      </c>
    </row>
    <row r="4" spans="1:3" ht="40.5">
      <c r="A4" s="946">
        <v>1</v>
      </c>
      <c r="B4" s="898"/>
      <c r="C4" s="944" t="s">
        <v>771</v>
      </c>
    </row>
    <row r="5" spans="1:3" ht="20.25">
      <c r="A5" s="946">
        <v>2</v>
      </c>
      <c r="B5" s="898"/>
      <c r="C5" s="944" t="s">
        <v>772</v>
      </c>
    </row>
    <row r="6" spans="1:3" ht="20.25">
      <c r="A6" s="946">
        <v>3</v>
      </c>
      <c r="B6" s="898"/>
      <c r="C6" s="944" t="s">
        <v>773</v>
      </c>
    </row>
    <row r="7" spans="1:3" ht="20.25">
      <c r="A7" s="946">
        <v>4</v>
      </c>
      <c r="B7" s="898"/>
      <c r="C7" s="944" t="s">
        <v>774</v>
      </c>
    </row>
    <row r="8" spans="1:3" ht="40.5">
      <c r="A8" s="946">
        <v>5</v>
      </c>
      <c r="B8" s="898"/>
      <c r="C8" s="944" t="s">
        <v>775</v>
      </c>
    </row>
    <row r="9" spans="1:3" ht="20.25">
      <c r="A9" s="946">
        <v>6</v>
      </c>
      <c r="B9" s="898"/>
      <c r="C9" s="944" t="s">
        <v>776</v>
      </c>
    </row>
    <row r="10" spans="1:3" ht="20.25">
      <c r="A10" s="946">
        <v>7</v>
      </c>
      <c r="B10" s="898"/>
      <c r="C10" s="944" t="s">
        <v>777</v>
      </c>
    </row>
    <row r="11" spans="1:3" ht="37.5">
      <c r="A11" s="946">
        <v>8</v>
      </c>
      <c r="B11" s="898"/>
      <c r="C11" s="945" t="s">
        <v>778</v>
      </c>
    </row>
    <row r="12" spans="1:3" ht="20.25">
      <c r="A12" s="946">
        <v>9</v>
      </c>
      <c r="B12" s="898"/>
      <c r="C12" s="944" t="s">
        <v>779</v>
      </c>
    </row>
    <row r="13" spans="1:3" ht="20.25">
      <c r="A13" s="946">
        <v>10</v>
      </c>
      <c r="B13" s="898"/>
      <c r="C13" s="945" t="s">
        <v>780</v>
      </c>
    </row>
    <row r="14" spans="1:3" ht="20.25">
      <c r="A14" s="946">
        <v>11</v>
      </c>
      <c r="B14" s="898"/>
      <c r="C14" s="944" t="s">
        <v>781</v>
      </c>
    </row>
    <row r="15" spans="1:3" ht="21">
      <c r="A15" s="946">
        <v>12</v>
      </c>
      <c r="B15" s="898"/>
      <c r="C15" s="944" t="s">
        <v>782</v>
      </c>
    </row>
    <row r="16" spans="1:3" ht="20.25">
      <c r="A16" s="946">
        <v>13</v>
      </c>
      <c r="B16" s="898"/>
      <c r="C16" s="944" t="s">
        <v>783</v>
      </c>
    </row>
    <row r="17" spans="1:3" ht="20.25">
      <c r="A17" s="946">
        <v>14</v>
      </c>
      <c r="B17" s="898"/>
      <c r="C17" s="944" t="s">
        <v>784</v>
      </c>
    </row>
    <row r="18" spans="1:3" ht="20.25">
      <c r="A18" s="946">
        <v>15</v>
      </c>
      <c r="B18" s="898"/>
      <c r="C18" s="945" t="s">
        <v>786</v>
      </c>
    </row>
    <row r="19" spans="1:3" ht="37.5">
      <c r="A19" s="946">
        <v>16</v>
      </c>
      <c r="B19" s="898"/>
      <c r="C19" s="945" t="s">
        <v>787</v>
      </c>
    </row>
    <row r="20" spans="1:3" ht="40.5">
      <c r="A20" s="946">
        <v>17</v>
      </c>
      <c r="B20" s="898"/>
      <c r="C20" s="944" t="s">
        <v>788</v>
      </c>
    </row>
    <row r="21" spans="1:3" ht="20.25">
      <c r="A21" s="946">
        <v>18</v>
      </c>
      <c r="B21" s="898"/>
      <c r="C21" s="944" t="s">
        <v>789</v>
      </c>
    </row>
    <row r="22" spans="1:3" ht="20.25">
      <c r="A22" s="946">
        <v>19</v>
      </c>
      <c r="B22" s="898"/>
      <c r="C22" s="944" t="s">
        <v>791</v>
      </c>
    </row>
    <row r="23" spans="1:3" ht="40.5">
      <c r="A23" s="946">
        <v>20</v>
      </c>
      <c r="B23" s="898"/>
      <c r="C23" s="944" t="s">
        <v>792</v>
      </c>
    </row>
    <row r="24" spans="1:3" ht="40.5">
      <c r="A24" s="946">
        <v>21</v>
      </c>
      <c r="B24" s="898"/>
      <c r="C24" s="944" t="s">
        <v>793</v>
      </c>
    </row>
    <row r="25" spans="1:3" ht="20.25">
      <c r="A25" s="946">
        <v>22</v>
      </c>
      <c r="B25" s="898"/>
      <c r="C25" s="944" t="s">
        <v>794</v>
      </c>
    </row>
    <row r="26" spans="1:3" ht="24.75" customHeight="1">
      <c r="A26" s="946">
        <v>23</v>
      </c>
      <c r="B26" s="898"/>
      <c r="C26" s="944" t="s">
        <v>795</v>
      </c>
    </row>
    <row r="27" spans="1:3" ht="20.25">
      <c r="A27" s="946">
        <v>24</v>
      </c>
      <c r="B27" s="898"/>
      <c r="C27" s="944" t="s">
        <v>796</v>
      </c>
    </row>
    <row r="28" spans="1:3" ht="20.25">
      <c r="A28" s="946">
        <v>25</v>
      </c>
      <c r="B28" s="898"/>
      <c r="C28" s="944" t="s">
        <v>797</v>
      </c>
    </row>
    <row r="29" spans="1:3" ht="40.5">
      <c r="A29" s="946">
        <v>26</v>
      </c>
      <c r="B29" s="898"/>
      <c r="C29" s="944" t="s">
        <v>798</v>
      </c>
    </row>
  </sheetData>
  <sheetProtection password="A581" sheet="1" objects="1" scenarios="1" formatCells="0" formatColumns="0" formatRows="0" insertColumns="0" insertRows="0" insertHyperlinks="0" deleteColumns="0" deleteRows="0" selectLockedCells="1"/>
  <mergeCells count="2">
    <mergeCell ref="A1:C1"/>
    <mergeCell ref="A2:B2"/>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3.xml><?xml version="1.0" encoding="utf-8"?>
<worksheet xmlns="http://schemas.openxmlformats.org/spreadsheetml/2006/main" xmlns:r="http://schemas.openxmlformats.org/officeDocument/2006/relationships">
  <sheetPr codeName="Sheet39">
    <tabColor rgb="FFC00000"/>
  </sheetPr>
  <dimension ref="A1:E24"/>
  <sheetViews>
    <sheetView topLeftCell="A4" workbookViewId="0">
      <selection activeCell="E11" sqref="E11"/>
    </sheetView>
  </sheetViews>
  <sheetFormatPr defaultRowHeight="12.75"/>
  <cols>
    <col min="3" max="3" width="14.140625" customWidth="1"/>
    <col min="4" max="4" width="30.42578125" customWidth="1"/>
    <col min="5" max="5" width="36.140625" customWidth="1"/>
  </cols>
  <sheetData>
    <row r="1" spans="1:5" ht="20.25">
      <c r="A1" s="1958" t="str">
        <f>MASTER!C6</f>
        <v>Jh ckyd`".k fo/kk Hkou jktdh; mPp ek/;fed fo|ky; dkadjksyh ftyk &amp; jktleUn</v>
      </c>
      <c r="B1" s="1958"/>
      <c r="C1" s="1958"/>
      <c r="D1" s="1958"/>
      <c r="E1" s="1958"/>
    </row>
    <row r="2" spans="1:5" ht="23.25">
      <c r="A2" s="1959" t="s">
        <v>1798</v>
      </c>
      <c r="B2" s="1959"/>
      <c r="C2" s="1959"/>
      <c r="D2" s="1959"/>
      <c r="E2" s="947" t="s">
        <v>1799</v>
      </c>
    </row>
    <row r="3" spans="1:5" ht="27.75">
      <c r="A3" s="220" t="s">
        <v>456</v>
      </c>
      <c r="B3" s="221" t="s">
        <v>748</v>
      </c>
      <c r="C3" s="221" t="s">
        <v>749</v>
      </c>
      <c r="D3" s="221" t="s">
        <v>799</v>
      </c>
      <c r="E3" s="222" t="s">
        <v>800</v>
      </c>
    </row>
    <row r="4" spans="1:5" ht="26.25">
      <c r="A4" s="214">
        <v>1</v>
      </c>
      <c r="B4" s="948" t="s">
        <v>571</v>
      </c>
      <c r="C4" s="949" t="s">
        <v>801</v>
      </c>
      <c r="D4" s="950" t="s">
        <v>802</v>
      </c>
      <c r="E4" s="951"/>
    </row>
    <row r="5" spans="1:5" ht="26.25">
      <c r="A5" s="214">
        <v>2</v>
      </c>
      <c r="B5" s="952" t="s">
        <v>572</v>
      </c>
      <c r="C5" s="949" t="s">
        <v>801</v>
      </c>
      <c r="D5" s="950" t="s">
        <v>803</v>
      </c>
      <c r="E5" s="951"/>
    </row>
    <row r="6" spans="1:5" ht="26.25">
      <c r="A6" s="214">
        <v>3</v>
      </c>
      <c r="B6" s="948" t="s">
        <v>573</v>
      </c>
      <c r="C6" s="949" t="s">
        <v>801</v>
      </c>
      <c r="D6" s="950" t="s">
        <v>804</v>
      </c>
      <c r="E6" s="951"/>
    </row>
    <row r="7" spans="1:5" ht="37.5">
      <c r="A7" s="223">
        <v>4</v>
      </c>
      <c r="B7" s="953" t="s">
        <v>574</v>
      </c>
      <c r="C7" s="954" t="s">
        <v>805</v>
      </c>
      <c r="D7" s="955" t="s">
        <v>806</v>
      </c>
      <c r="E7" s="956"/>
    </row>
    <row r="8" spans="1:5" ht="56.25">
      <c r="A8" s="223">
        <v>5</v>
      </c>
      <c r="B8" s="953" t="s">
        <v>575</v>
      </c>
      <c r="C8" s="954" t="s">
        <v>807</v>
      </c>
      <c r="D8" s="955" t="s">
        <v>808</v>
      </c>
      <c r="E8" s="950"/>
    </row>
    <row r="9" spans="1:5" ht="56.25">
      <c r="A9" s="223">
        <v>6</v>
      </c>
      <c r="B9" s="953" t="s">
        <v>576</v>
      </c>
      <c r="C9" s="954" t="s">
        <v>807</v>
      </c>
      <c r="D9" s="955" t="s">
        <v>809</v>
      </c>
      <c r="E9" s="950"/>
    </row>
    <row r="10" spans="1:5" ht="26.25">
      <c r="A10" s="214">
        <v>7</v>
      </c>
      <c r="B10" s="948" t="s">
        <v>565</v>
      </c>
      <c r="C10" s="949" t="s">
        <v>801</v>
      </c>
      <c r="D10" s="950" t="s">
        <v>802</v>
      </c>
      <c r="E10" s="951"/>
    </row>
    <row r="11" spans="1:5" ht="26.25">
      <c r="A11" s="214">
        <v>8</v>
      </c>
      <c r="B11" s="948" t="s">
        <v>566</v>
      </c>
      <c r="C11" s="949" t="s">
        <v>801</v>
      </c>
      <c r="D11" s="950" t="s">
        <v>803</v>
      </c>
      <c r="E11" s="951"/>
    </row>
    <row r="12" spans="1:5" ht="26.25">
      <c r="A12" s="214">
        <v>9</v>
      </c>
      <c r="B12" s="948" t="s">
        <v>567</v>
      </c>
      <c r="C12" s="949" t="s">
        <v>801</v>
      </c>
      <c r="D12" s="950" t="s">
        <v>804</v>
      </c>
      <c r="E12" s="950"/>
    </row>
    <row r="13" spans="1:5" ht="37.5">
      <c r="A13" s="214">
        <v>10</v>
      </c>
      <c r="B13" s="953" t="s">
        <v>568</v>
      </c>
      <c r="C13" s="954" t="s">
        <v>805</v>
      </c>
      <c r="D13" s="955" t="s">
        <v>806</v>
      </c>
      <c r="E13" s="950"/>
    </row>
    <row r="14" spans="1:5" ht="56.25">
      <c r="A14" s="214">
        <v>11</v>
      </c>
      <c r="B14" s="953" t="s">
        <v>569</v>
      </c>
      <c r="C14" s="954" t="s">
        <v>807</v>
      </c>
      <c r="D14" s="955" t="s">
        <v>808</v>
      </c>
      <c r="E14" s="950"/>
    </row>
    <row r="15" spans="1:5" ht="38.25">
      <c r="A15" s="223">
        <v>12</v>
      </c>
      <c r="B15" s="953" t="s">
        <v>570</v>
      </c>
      <c r="C15" s="954" t="s">
        <v>807</v>
      </c>
      <c r="D15" s="957" t="s">
        <v>809</v>
      </c>
      <c r="E15" s="956"/>
    </row>
    <row r="16" spans="1:5" ht="26.25">
      <c r="A16" s="214">
        <v>13</v>
      </c>
      <c r="B16" s="948" t="s">
        <v>201</v>
      </c>
      <c r="C16" s="949" t="s">
        <v>1</v>
      </c>
      <c r="D16" s="949" t="s">
        <v>811</v>
      </c>
      <c r="E16" s="951"/>
    </row>
    <row r="17" spans="1:5" ht="26.25">
      <c r="A17" s="214">
        <v>14</v>
      </c>
      <c r="B17" s="948" t="s">
        <v>563</v>
      </c>
      <c r="C17" s="949" t="s">
        <v>1</v>
      </c>
      <c r="D17" s="949" t="s">
        <v>811</v>
      </c>
      <c r="E17" s="956"/>
    </row>
    <row r="18" spans="1:5" ht="26.25">
      <c r="A18" s="214">
        <v>15</v>
      </c>
      <c r="B18" s="948" t="s">
        <v>199</v>
      </c>
      <c r="C18" s="949" t="s">
        <v>1</v>
      </c>
      <c r="D18" s="949" t="s">
        <v>811</v>
      </c>
      <c r="E18" s="958"/>
    </row>
    <row r="19" spans="1:5" ht="26.25">
      <c r="A19" s="214">
        <v>16</v>
      </c>
      <c r="B19" s="948" t="s">
        <v>200</v>
      </c>
      <c r="C19" s="949" t="s">
        <v>1</v>
      </c>
      <c r="D19" s="949" t="s">
        <v>811</v>
      </c>
      <c r="E19" s="958"/>
    </row>
    <row r="20" spans="1:5" ht="26.25">
      <c r="A20" s="224"/>
      <c r="B20" s="224"/>
      <c r="C20" s="224"/>
      <c r="D20" s="224"/>
      <c r="E20" s="224" t="s">
        <v>812</v>
      </c>
    </row>
    <row r="21" spans="1:5" ht="26.25">
      <c r="A21" s="224"/>
      <c r="B21" s="224"/>
      <c r="C21" s="224"/>
      <c r="D21" s="224"/>
      <c r="E21" s="225"/>
    </row>
    <row r="22" spans="1:5" ht="26.25">
      <c r="A22" s="224"/>
      <c r="B22" s="224"/>
      <c r="C22" s="224"/>
      <c r="D22" s="224"/>
      <c r="E22" s="514" t="str">
        <f>MASTER!C7</f>
        <v>iz/kkukpk;Z</v>
      </c>
    </row>
    <row r="23" spans="1:5" ht="26.25">
      <c r="A23" s="226" t="s">
        <v>1473</v>
      </c>
      <c r="B23" s="224"/>
      <c r="C23" s="959">
        <v>44371</v>
      </c>
      <c r="D23" s="224"/>
      <c r="E23" s="514" t="str">
        <f>MASTER!C8</f>
        <v xml:space="preserve">jktdh; mPp ek/;fed fo|ky; </v>
      </c>
    </row>
    <row r="24" spans="1:5" ht="20.25">
      <c r="A24" s="227"/>
      <c r="B24" s="227"/>
      <c r="C24" s="227"/>
      <c r="D24" s="227"/>
      <c r="E24" s="514" t="str">
        <f>MASTER!C9</f>
        <v>dkadjksyh ftyk &amp; jktleUn</v>
      </c>
    </row>
  </sheetData>
  <sheetProtection password="A581" sheet="1" objects="1" scenarios="1" formatCells="0" formatColumns="0" formatRows="0" insertColumns="0" insertRows="0" insertHyperlinks="0" deleteColumns="0" deleteRows="0" selectLockedCells="1"/>
  <mergeCells count="2">
    <mergeCell ref="A1:E1"/>
    <mergeCell ref="A2:D2"/>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4.xml><?xml version="1.0" encoding="utf-8"?>
<worksheet xmlns="http://schemas.openxmlformats.org/spreadsheetml/2006/main" xmlns:r="http://schemas.openxmlformats.org/officeDocument/2006/relationships">
  <sheetPr codeName="Sheet40">
    <tabColor rgb="FFC00000"/>
  </sheetPr>
  <dimension ref="A1:E35"/>
  <sheetViews>
    <sheetView workbookViewId="0">
      <selection activeCell="P24" sqref="P24"/>
    </sheetView>
  </sheetViews>
  <sheetFormatPr defaultRowHeight="12.75"/>
  <cols>
    <col min="1" max="1" width="9" customWidth="1"/>
    <col min="2" max="2" width="14.7109375" customWidth="1"/>
    <col min="3" max="3" width="13.140625" customWidth="1"/>
    <col min="4" max="4" width="36.5703125" customWidth="1"/>
    <col min="5" max="5" width="22.28515625" customWidth="1"/>
  </cols>
  <sheetData>
    <row r="1" spans="1:5" ht="20.25">
      <c r="A1" s="1958" t="str">
        <f>MASTER!C6</f>
        <v>Jh ckyd`".k fo/kk Hkou jktdh; mPp ek/;fed fo|ky; dkadjksyh ftyk &amp; jktleUn</v>
      </c>
      <c r="B1" s="1958"/>
      <c r="C1" s="1958"/>
      <c r="D1" s="1958"/>
      <c r="E1" s="1958"/>
    </row>
    <row r="2" spans="1:5" ht="31.5" customHeight="1">
      <c r="A2" s="1977" t="s">
        <v>1795</v>
      </c>
      <c r="B2" s="1977"/>
      <c r="C2" s="1977"/>
      <c r="D2" s="960" t="s">
        <v>1796</v>
      </c>
      <c r="E2" s="507"/>
    </row>
    <row r="3" spans="1:5" ht="23.25">
      <c r="A3" s="508" t="s">
        <v>456</v>
      </c>
      <c r="B3" s="508" t="s">
        <v>748</v>
      </c>
      <c r="C3" s="508" t="s">
        <v>749</v>
      </c>
      <c r="D3" s="509" t="s">
        <v>813</v>
      </c>
      <c r="E3" s="512" t="s">
        <v>814</v>
      </c>
    </row>
    <row r="4" spans="1:5" ht="21" customHeight="1">
      <c r="A4" s="1960">
        <v>1</v>
      </c>
      <c r="B4" s="1962" t="s">
        <v>590</v>
      </c>
      <c r="C4" s="1962" t="s">
        <v>801</v>
      </c>
      <c r="D4" s="961" t="s">
        <v>427</v>
      </c>
      <c r="E4" s="1974">
        <v>21</v>
      </c>
    </row>
    <row r="5" spans="1:5" ht="21" customHeight="1">
      <c r="A5" s="1961"/>
      <c r="B5" s="1963"/>
      <c r="C5" s="1963"/>
      <c r="D5" s="961" t="s">
        <v>435</v>
      </c>
      <c r="E5" s="1975"/>
    </row>
    <row r="6" spans="1:5" ht="21" customHeight="1">
      <c r="A6" s="1961"/>
      <c r="B6" s="1963"/>
      <c r="C6" s="1963"/>
      <c r="D6" s="961" t="s">
        <v>815</v>
      </c>
      <c r="E6" s="1976"/>
    </row>
    <row r="7" spans="1:5" ht="21" customHeight="1">
      <c r="A7" s="1960">
        <v>2</v>
      </c>
      <c r="B7" s="1962" t="s">
        <v>590</v>
      </c>
      <c r="C7" s="1962" t="s">
        <v>805</v>
      </c>
      <c r="D7" s="961" t="s">
        <v>816</v>
      </c>
      <c r="E7" s="1964">
        <v>27</v>
      </c>
    </row>
    <row r="8" spans="1:5" ht="21" customHeight="1">
      <c r="A8" s="1967"/>
      <c r="B8" s="1968"/>
      <c r="C8" s="1968"/>
      <c r="D8" s="961" t="s">
        <v>429</v>
      </c>
      <c r="E8" s="1966"/>
    </row>
    <row r="9" spans="1:5" ht="21" customHeight="1">
      <c r="A9" s="1960">
        <v>3</v>
      </c>
      <c r="B9" s="1962" t="s">
        <v>590</v>
      </c>
      <c r="C9" s="1962" t="s">
        <v>817</v>
      </c>
      <c r="D9" s="961" t="s">
        <v>428</v>
      </c>
      <c r="E9" s="1978" t="s">
        <v>818</v>
      </c>
    </row>
    <row r="10" spans="1:5" ht="21" customHeight="1">
      <c r="A10" s="1961"/>
      <c r="B10" s="1963"/>
      <c r="C10" s="1963"/>
      <c r="D10" s="961" t="s">
        <v>434</v>
      </c>
      <c r="E10" s="1979"/>
    </row>
    <row r="11" spans="1:5" ht="21" customHeight="1">
      <c r="A11" s="1961"/>
      <c r="B11" s="1963"/>
      <c r="C11" s="1963"/>
      <c r="D11" s="961" t="s">
        <v>432</v>
      </c>
      <c r="E11" s="1979"/>
    </row>
    <row r="12" spans="1:5" ht="21" customHeight="1">
      <c r="A12" s="1967"/>
      <c r="B12" s="1968"/>
      <c r="C12" s="1968"/>
      <c r="D12" s="961" t="s">
        <v>810</v>
      </c>
      <c r="E12" s="1980"/>
    </row>
    <row r="13" spans="1:5" ht="21" customHeight="1">
      <c r="A13" s="1960">
        <v>4</v>
      </c>
      <c r="B13" s="1962" t="s">
        <v>819</v>
      </c>
      <c r="C13" s="1962" t="s">
        <v>1</v>
      </c>
      <c r="D13" s="961" t="s">
        <v>820</v>
      </c>
      <c r="E13" s="1971">
        <v>16</v>
      </c>
    </row>
    <row r="14" spans="1:5" ht="21" customHeight="1">
      <c r="A14" s="1961"/>
      <c r="B14" s="1963"/>
      <c r="C14" s="1963"/>
      <c r="D14" s="961" t="s">
        <v>501</v>
      </c>
      <c r="E14" s="1971"/>
    </row>
    <row r="15" spans="1:5" ht="21" customHeight="1">
      <c r="A15" s="1961"/>
      <c r="B15" s="1963"/>
      <c r="C15" s="1963"/>
      <c r="D15" s="961" t="s">
        <v>439</v>
      </c>
      <c r="E15" s="1971"/>
    </row>
    <row r="16" spans="1:5" ht="21" customHeight="1">
      <c r="A16" s="1961"/>
      <c r="B16" s="1963"/>
      <c r="C16" s="1963"/>
      <c r="D16" s="961" t="s">
        <v>821</v>
      </c>
      <c r="E16" s="1971"/>
    </row>
    <row r="17" spans="1:5" ht="24.75" customHeight="1">
      <c r="A17" s="1973" t="s">
        <v>1797</v>
      </c>
      <c r="B17" s="1973"/>
      <c r="C17" s="1973"/>
      <c r="D17" s="1973"/>
      <c r="E17" s="1973"/>
    </row>
    <row r="18" spans="1:5" ht="22.5" customHeight="1">
      <c r="A18" s="510" t="s">
        <v>456</v>
      </c>
      <c r="B18" s="510" t="s">
        <v>748</v>
      </c>
      <c r="C18" s="510" t="s">
        <v>749</v>
      </c>
      <c r="D18" s="511" t="s">
        <v>813</v>
      </c>
      <c r="E18" s="229"/>
    </row>
    <row r="19" spans="1:5" ht="21" customHeight="1">
      <c r="A19" s="1960">
        <v>1</v>
      </c>
      <c r="B19" s="1962" t="s">
        <v>822</v>
      </c>
      <c r="C19" s="1962" t="s">
        <v>823</v>
      </c>
      <c r="D19" s="961" t="s">
        <v>433</v>
      </c>
      <c r="E19" s="1969" t="s">
        <v>818</v>
      </c>
    </row>
    <row r="20" spans="1:5" ht="21" customHeight="1">
      <c r="A20" s="1961"/>
      <c r="B20" s="1963"/>
      <c r="C20" s="1963"/>
      <c r="D20" s="961" t="s">
        <v>431</v>
      </c>
      <c r="E20" s="1969"/>
    </row>
    <row r="21" spans="1:5" ht="21" customHeight="1">
      <c r="A21" s="1961"/>
      <c r="B21" s="1963"/>
      <c r="C21" s="1963"/>
      <c r="D21" s="961" t="s">
        <v>785</v>
      </c>
      <c r="E21" s="1969"/>
    </row>
    <row r="22" spans="1:5" ht="21" customHeight="1">
      <c r="A22" s="1961"/>
      <c r="B22" s="1963"/>
      <c r="C22" s="1963"/>
      <c r="D22" s="961" t="s">
        <v>790</v>
      </c>
      <c r="E22" s="1969"/>
    </row>
    <row r="23" spans="1:5" ht="21" customHeight="1">
      <c r="A23" s="1961"/>
      <c r="B23" s="1963"/>
      <c r="C23" s="1963"/>
      <c r="D23" s="961" t="s">
        <v>438</v>
      </c>
      <c r="E23" s="1969"/>
    </row>
    <row r="24" spans="1:5" ht="21" customHeight="1">
      <c r="A24" s="1967"/>
      <c r="B24" s="1968"/>
      <c r="C24" s="1968"/>
      <c r="D24" s="961" t="s">
        <v>442</v>
      </c>
      <c r="E24" s="1970"/>
    </row>
    <row r="25" spans="1:5" ht="22.5" customHeight="1">
      <c r="A25" s="1972" t="s">
        <v>824</v>
      </c>
      <c r="B25" s="1972"/>
      <c r="C25" s="1972"/>
      <c r="D25" s="1972"/>
      <c r="E25" s="1972"/>
    </row>
    <row r="26" spans="1:5" ht="24.75" customHeight="1">
      <c r="A26" s="508" t="s">
        <v>456</v>
      </c>
      <c r="B26" s="508" t="s">
        <v>748</v>
      </c>
      <c r="C26" s="508" t="s">
        <v>749</v>
      </c>
      <c r="D26" s="508" t="s">
        <v>825</v>
      </c>
      <c r="E26" s="228"/>
    </row>
    <row r="27" spans="1:5" ht="21" customHeight="1">
      <c r="A27" s="1960">
        <v>1</v>
      </c>
      <c r="B27" s="1962" t="s">
        <v>822</v>
      </c>
      <c r="C27" s="1962" t="s">
        <v>823</v>
      </c>
      <c r="D27" s="962" t="s">
        <v>826</v>
      </c>
      <c r="E27" s="1964">
        <v>17</v>
      </c>
    </row>
    <row r="28" spans="1:5" ht="21" customHeight="1">
      <c r="A28" s="1961"/>
      <c r="B28" s="1963"/>
      <c r="C28" s="1963"/>
      <c r="D28" s="961" t="s">
        <v>440</v>
      </c>
      <c r="E28" s="1965"/>
    </row>
    <row r="29" spans="1:5" ht="21" customHeight="1">
      <c r="A29" s="1961"/>
      <c r="B29" s="1963"/>
      <c r="C29" s="1963"/>
      <c r="D29" s="961" t="s">
        <v>430</v>
      </c>
      <c r="E29" s="1965"/>
    </row>
    <row r="30" spans="1:5" ht="21" customHeight="1">
      <c r="A30" s="1967"/>
      <c r="B30" s="1968"/>
      <c r="C30" s="1968"/>
      <c r="D30" s="961" t="s">
        <v>738</v>
      </c>
      <c r="E30" s="1966"/>
    </row>
    <row r="31" spans="1:5" ht="21.75" customHeight="1">
      <c r="A31" s="224"/>
      <c r="B31" s="224"/>
      <c r="C31" s="224"/>
      <c r="D31" s="513" t="s">
        <v>812</v>
      </c>
      <c r="E31" s="227"/>
    </row>
    <row r="32" spans="1:5" ht="17.25" customHeight="1">
      <c r="A32" s="224"/>
      <c r="B32" s="224"/>
      <c r="C32" s="224"/>
      <c r="D32" s="230"/>
      <c r="E32" s="227"/>
    </row>
    <row r="33" spans="1:5" ht="21" customHeight="1">
      <c r="A33" s="224"/>
      <c r="B33" s="224"/>
      <c r="C33" s="224"/>
      <c r="D33" s="231" t="str">
        <f>MASTER!C7</f>
        <v>iz/kkukpk;Z</v>
      </c>
      <c r="E33" s="227"/>
    </row>
    <row r="34" spans="1:5" ht="21" customHeight="1">
      <c r="A34" s="232" t="s">
        <v>1473</v>
      </c>
      <c r="B34" s="959">
        <v>44371</v>
      </c>
      <c r="C34" s="224"/>
      <c r="D34" s="231" t="str">
        <f>MASTER!C8</f>
        <v xml:space="preserve">jktdh; mPp ek/;fed fo|ky; </v>
      </c>
      <c r="E34" s="227"/>
    </row>
    <row r="35" spans="1:5" ht="18.75">
      <c r="A35" s="230"/>
      <c r="B35" s="230"/>
      <c r="C35" s="230"/>
      <c r="D35" s="231" t="str">
        <f>MASTER!C9</f>
        <v>dkadjksyh ftyk &amp; jktleUn</v>
      </c>
      <c r="E35" s="230"/>
    </row>
  </sheetData>
  <sheetProtection password="A581" sheet="1" objects="1" scenarios="1" formatCells="0" formatColumns="0" formatRows="0" insertColumns="0" insertRows="0" insertHyperlinks="0" deleteColumns="0" deleteRows="0" selectLockedCells="1"/>
  <mergeCells count="28">
    <mergeCell ref="A7:A8"/>
    <mergeCell ref="B7:B8"/>
    <mergeCell ref="C7:C8"/>
    <mergeCell ref="E7:E8"/>
    <mergeCell ref="A9:A12"/>
    <mergeCell ref="B9:B12"/>
    <mergeCell ref="C9:C12"/>
    <mergeCell ref="E9:E12"/>
    <mergeCell ref="A1:E1"/>
    <mergeCell ref="A4:A6"/>
    <mergeCell ref="B4:B6"/>
    <mergeCell ref="C4:C6"/>
    <mergeCell ref="E4:E6"/>
    <mergeCell ref="A2:C2"/>
    <mergeCell ref="A13:A16"/>
    <mergeCell ref="B13:B16"/>
    <mergeCell ref="C13:C16"/>
    <mergeCell ref="E27:E30"/>
    <mergeCell ref="A27:A30"/>
    <mergeCell ref="B27:B30"/>
    <mergeCell ref="C27:C30"/>
    <mergeCell ref="A19:A24"/>
    <mergeCell ref="B19:B24"/>
    <mergeCell ref="C19:C24"/>
    <mergeCell ref="E19:E24"/>
    <mergeCell ref="E13:E16"/>
    <mergeCell ref="A25:E25"/>
    <mergeCell ref="A17:E1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5.xml><?xml version="1.0" encoding="utf-8"?>
<worksheet xmlns="http://schemas.openxmlformats.org/spreadsheetml/2006/main" xmlns:r="http://schemas.openxmlformats.org/officeDocument/2006/relationships">
  <sheetPr>
    <tabColor rgb="FFFF0000"/>
  </sheetPr>
  <dimension ref="A1:M96"/>
  <sheetViews>
    <sheetView workbookViewId="0">
      <selection activeCell="P24" sqref="P24"/>
    </sheetView>
  </sheetViews>
  <sheetFormatPr defaultRowHeight="12.75"/>
  <cols>
    <col min="1" max="1" width="7" style="144" customWidth="1"/>
    <col min="4" max="4" width="9.28515625" customWidth="1"/>
    <col min="7" max="7" width="10.5703125" customWidth="1"/>
  </cols>
  <sheetData>
    <row r="1" spans="1:13" ht="21" customHeight="1">
      <c r="A1" s="139"/>
      <c r="B1" s="1518" t="s">
        <v>2815</v>
      </c>
      <c r="C1" s="1518"/>
      <c r="D1" s="1518"/>
      <c r="E1" s="1518"/>
      <c r="F1" s="1518"/>
      <c r="G1" s="1518"/>
      <c r="H1" s="1518"/>
      <c r="I1" s="1518"/>
      <c r="J1" s="1518"/>
      <c r="K1" s="1518"/>
      <c r="L1" s="8"/>
      <c r="M1" s="8"/>
    </row>
    <row r="2" spans="1:13" s="144" customFormat="1" ht="21" customHeight="1">
      <c r="A2" s="139"/>
      <c r="B2" s="1307" t="str">
        <f>MASTER!C6</f>
        <v>Jh ckyd`".k fo/kk Hkou jktdh; mPp ek/;fed fo|ky; dkadjksyh ftyk &amp; jktleUn</v>
      </c>
      <c r="C2" s="1307"/>
      <c r="D2" s="1307"/>
      <c r="E2" s="1307"/>
      <c r="F2" s="1307"/>
      <c r="G2" s="1307"/>
      <c r="H2" s="1307"/>
      <c r="I2" s="1307"/>
      <c r="J2" s="1307"/>
      <c r="K2" s="1307"/>
      <c r="L2" s="8"/>
      <c r="M2" s="8"/>
    </row>
    <row r="3" spans="1:13" s="144" customFormat="1" ht="21" customHeight="1">
      <c r="A3" s="139"/>
      <c r="B3" s="1981" t="s">
        <v>2816</v>
      </c>
      <c r="C3" s="1981"/>
      <c r="D3" s="1981"/>
      <c r="E3" s="1981"/>
      <c r="F3" s="1981"/>
      <c r="G3" s="1981"/>
      <c r="H3" s="1981"/>
      <c r="I3" s="1981"/>
      <c r="J3" s="1981"/>
      <c r="K3" s="1981"/>
      <c r="L3" s="8"/>
      <c r="M3" s="8"/>
    </row>
    <row r="4" spans="1:13" s="144" customFormat="1" ht="21" customHeight="1">
      <c r="A4" s="139"/>
      <c r="B4" s="1041" t="s">
        <v>1402</v>
      </c>
      <c r="C4" s="1041"/>
      <c r="D4" s="1041"/>
      <c r="E4" s="1041"/>
      <c r="F4" s="1041"/>
      <c r="G4" s="1041"/>
      <c r="H4" s="1041"/>
      <c r="I4" s="1041"/>
      <c r="J4" s="1041"/>
      <c r="K4" s="1041"/>
      <c r="L4" s="8"/>
      <c r="M4" s="8"/>
    </row>
    <row r="5" spans="1:13" ht="21" customHeight="1">
      <c r="A5" s="139"/>
      <c r="B5" s="139"/>
      <c r="C5" s="1587" t="str">
        <f>MASTER!C7</f>
        <v>iz/kkukpk;Z</v>
      </c>
      <c r="D5" s="1587"/>
      <c r="E5" s="1587"/>
      <c r="F5" s="1587"/>
      <c r="G5" s="1041"/>
      <c r="H5" s="1041"/>
      <c r="I5" s="1041"/>
      <c r="J5" s="1041"/>
      <c r="K5" s="1041"/>
      <c r="L5" s="8"/>
      <c r="M5" s="8"/>
    </row>
    <row r="6" spans="1:13" ht="21" customHeight="1">
      <c r="A6" s="139"/>
      <c r="B6" s="139"/>
      <c r="C6" s="1587" t="str">
        <f>MASTER!C8</f>
        <v xml:space="preserve">jktdh; mPp ek/;fed fo|ky; </v>
      </c>
      <c r="D6" s="1587"/>
      <c r="E6" s="1587"/>
      <c r="F6" s="1587"/>
      <c r="G6" s="1041"/>
      <c r="H6" s="1041"/>
      <c r="I6" s="1041"/>
      <c r="J6" s="1041"/>
      <c r="K6" s="1041"/>
      <c r="L6" s="8"/>
      <c r="M6" s="8"/>
    </row>
    <row r="7" spans="1:13" ht="21" customHeight="1">
      <c r="A7" s="139"/>
      <c r="B7" s="139"/>
      <c r="C7" s="1587" t="str">
        <f>MASTER!C9</f>
        <v>dkadjksyh ftyk &amp; jktleUn</v>
      </c>
      <c r="D7" s="1587"/>
      <c r="E7" s="1587"/>
      <c r="F7" s="1587"/>
      <c r="G7" s="1041"/>
      <c r="H7" s="1041"/>
      <c r="I7" s="1041"/>
      <c r="J7" s="1041"/>
      <c r="K7" s="1041"/>
      <c r="L7" s="8"/>
      <c r="M7" s="8"/>
    </row>
    <row r="8" spans="1:13" ht="21" customHeight="1">
      <c r="A8" s="139"/>
      <c r="B8" s="1041"/>
      <c r="C8" s="1041" t="s">
        <v>2817</v>
      </c>
      <c r="D8" s="594" t="s">
        <v>2818</v>
      </c>
      <c r="E8" s="1041"/>
      <c r="F8" s="1041"/>
      <c r="G8" s="1041"/>
      <c r="H8" s="1041"/>
      <c r="I8" s="1041"/>
      <c r="J8" s="1041"/>
      <c r="K8" s="1041"/>
      <c r="L8" s="8"/>
      <c r="M8" s="8"/>
    </row>
    <row r="9" spans="1:13" ht="21" customHeight="1">
      <c r="A9" s="139"/>
      <c r="B9" s="1041" t="s">
        <v>2819</v>
      </c>
      <c r="C9" s="1041"/>
      <c r="D9" s="1041"/>
      <c r="E9" s="1041"/>
      <c r="F9" s="1041"/>
      <c r="G9" s="1041"/>
      <c r="H9" s="1041"/>
      <c r="I9" s="1041"/>
      <c r="J9" s="1041"/>
      <c r="K9" s="1041"/>
      <c r="L9" s="8"/>
      <c r="M9" s="8"/>
    </row>
    <row r="10" spans="1:13" ht="21" customHeight="1">
      <c r="A10" s="139"/>
      <c r="B10" s="1041"/>
      <c r="C10" s="1041" t="s">
        <v>2820</v>
      </c>
      <c r="D10" s="1041"/>
      <c r="E10" s="1041"/>
      <c r="F10" s="1041"/>
      <c r="G10" s="1041"/>
      <c r="H10" s="1041"/>
      <c r="I10" s="1041"/>
      <c r="J10" s="1461" t="s">
        <v>2842</v>
      </c>
      <c r="K10" s="1461"/>
      <c r="L10" s="8"/>
      <c r="M10" s="8"/>
    </row>
    <row r="11" spans="1:13" ht="21" customHeight="1">
      <c r="A11" s="139"/>
      <c r="B11" s="1041" t="s">
        <v>2843</v>
      </c>
      <c r="C11" s="925" t="s">
        <v>2845</v>
      </c>
      <c r="D11" s="1041" t="s">
        <v>2844</v>
      </c>
      <c r="E11" s="1041"/>
      <c r="F11" s="1041"/>
      <c r="G11" s="1041"/>
      <c r="H11" s="1041"/>
      <c r="I11" s="1041"/>
      <c r="J11" s="1041"/>
      <c r="K11" s="1041"/>
      <c r="L11" s="8"/>
      <c r="M11" s="8"/>
    </row>
    <row r="12" spans="1:13" ht="21" customHeight="1">
      <c r="A12" s="139"/>
      <c r="C12" s="1041" t="s">
        <v>2846</v>
      </c>
      <c r="D12" s="1041"/>
      <c r="E12" s="1041"/>
      <c r="F12" s="1041"/>
      <c r="G12" s="1041"/>
      <c r="H12" s="1041"/>
      <c r="I12" s="1041"/>
      <c r="J12" s="1041"/>
      <c r="K12" s="1041"/>
      <c r="L12" s="8"/>
      <c r="M12" s="8"/>
    </row>
    <row r="13" spans="1:13" ht="21" customHeight="1">
      <c r="A13" s="139"/>
      <c r="B13" s="1041" t="s">
        <v>2847</v>
      </c>
      <c r="C13" s="1041"/>
      <c r="D13" s="1041"/>
      <c r="E13" s="1041"/>
      <c r="F13" s="1041"/>
      <c r="G13" s="1041"/>
      <c r="H13" s="1041"/>
      <c r="I13" s="1041"/>
      <c r="J13" s="1041"/>
      <c r="K13" s="1041"/>
      <c r="L13" s="8"/>
      <c r="M13" s="8"/>
    </row>
    <row r="14" spans="1:13" ht="21" customHeight="1">
      <c r="A14" s="139"/>
      <c r="B14" s="1041" t="s">
        <v>2821</v>
      </c>
      <c r="C14" s="1041"/>
      <c r="D14" s="1041"/>
      <c r="E14" s="1041"/>
      <c r="F14" s="1041"/>
      <c r="G14" s="1041"/>
      <c r="H14" s="1041"/>
      <c r="I14" s="1041"/>
      <c r="J14" s="1041"/>
      <c r="K14" s="1041"/>
      <c r="L14" s="8"/>
      <c r="M14" s="8"/>
    </row>
    <row r="15" spans="1:13" ht="21" customHeight="1">
      <c r="A15" s="139"/>
      <c r="B15" s="1041" t="s">
        <v>2822</v>
      </c>
      <c r="C15" s="1461" t="s">
        <v>2848</v>
      </c>
      <c r="D15" s="1461"/>
      <c r="E15" s="1041"/>
      <c r="F15" s="1041"/>
      <c r="G15" s="1041"/>
      <c r="H15" s="1041"/>
      <c r="I15" s="1041"/>
      <c r="J15" s="1041"/>
      <c r="K15" s="1041"/>
      <c r="L15" s="8"/>
      <c r="M15" s="8"/>
    </row>
    <row r="16" spans="1:13" s="144" customFormat="1" ht="21" customHeight="1">
      <c r="A16" s="139"/>
      <c r="B16" s="8"/>
      <c r="E16" s="1041"/>
      <c r="F16" s="1041"/>
      <c r="G16" s="1041"/>
      <c r="H16" s="1041" t="s">
        <v>2823</v>
      </c>
      <c r="I16" s="1041"/>
      <c r="J16" s="1041"/>
      <c r="K16" s="1041"/>
      <c r="L16" s="8"/>
      <c r="M16" s="8"/>
    </row>
    <row r="17" spans="1:13" ht="21" customHeight="1">
      <c r="A17" s="139"/>
      <c r="B17" s="1041"/>
      <c r="C17" s="1041"/>
      <c r="D17" s="1041"/>
      <c r="E17" s="1041"/>
      <c r="F17" s="1041"/>
      <c r="G17" s="1041"/>
      <c r="I17" s="1041"/>
      <c r="J17" s="1041"/>
      <c r="K17" s="1041"/>
      <c r="L17" s="8"/>
      <c r="M17" s="8"/>
    </row>
    <row r="18" spans="1:13" ht="21" customHeight="1">
      <c r="A18" s="139"/>
      <c r="B18" s="1041"/>
      <c r="C18" s="1041"/>
      <c r="D18" s="1041"/>
      <c r="E18" s="1041"/>
      <c r="F18" s="1041"/>
      <c r="G18" s="1041" t="s">
        <v>28</v>
      </c>
      <c r="H18" s="1699" t="s">
        <v>2856</v>
      </c>
      <c r="I18" s="1699"/>
      <c r="J18" s="1699"/>
      <c r="K18" s="1699"/>
      <c r="L18" s="8"/>
      <c r="M18" s="8"/>
    </row>
    <row r="19" spans="1:13" ht="21" customHeight="1">
      <c r="A19" s="139"/>
      <c r="B19" s="1041"/>
      <c r="C19" s="1041"/>
      <c r="D19" s="1041"/>
      <c r="E19" s="1041"/>
      <c r="F19" s="1041"/>
      <c r="G19" s="1041" t="s">
        <v>2849</v>
      </c>
      <c r="H19" s="1041"/>
      <c r="I19" s="1699" t="s">
        <v>2857</v>
      </c>
      <c r="J19" s="1699"/>
      <c r="K19" s="1699"/>
      <c r="L19" s="8"/>
      <c r="M19" s="8"/>
    </row>
    <row r="20" spans="1:13" ht="21" customHeight="1">
      <c r="A20" s="139"/>
      <c r="B20" s="1041"/>
      <c r="C20" s="1041"/>
      <c r="D20" s="1041"/>
      <c r="E20" s="1041"/>
      <c r="F20" s="1041"/>
      <c r="G20" s="1041" t="s">
        <v>2850</v>
      </c>
      <c r="H20" s="925" t="s">
        <v>2845</v>
      </c>
      <c r="I20" s="1041" t="s">
        <v>2851</v>
      </c>
      <c r="J20" s="925" t="s">
        <v>2855</v>
      </c>
      <c r="K20" s="1041"/>
      <c r="L20" s="8"/>
      <c r="M20" s="8"/>
    </row>
    <row r="21" spans="1:13" ht="21" customHeight="1">
      <c r="A21" s="139"/>
      <c r="B21" s="1041"/>
      <c r="C21" s="1041"/>
      <c r="D21" s="1041"/>
      <c r="E21" s="1041"/>
      <c r="F21" s="1041"/>
      <c r="G21" s="1041" t="s">
        <v>2852</v>
      </c>
      <c r="H21" s="1041"/>
      <c r="I21" s="1699" t="s">
        <v>2854</v>
      </c>
      <c r="J21" s="1699"/>
      <c r="K21" s="1699"/>
      <c r="L21" s="8"/>
      <c r="M21" s="8"/>
    </row>
    <row r="22" spans="1:13" ht="21" customHeight="1">
      <c r="A22" s="139"/>
      <c r="B22" s="1041"/>
      <c r="C22" s="1041"/>
      <c r="D22" s="1041"/>
      <c r="E22" s="1041"/>
      <c r="F22" s="1041"/>
      <c r="G22" s="1041" t="s">
        <v>2853</v>
      </c>
      <c r="H22" s="1041"/>
      <c r="I22" s="1461">
        <v>8209921634</v>
      </c>
      <c r="J22" s="1461"/>
      <c r="K22" s="1461"/>
      <c r="L22" s="8"/>
      <c r="M22" s="8"/>
    </row>
    <row r="23" spans="1:13" ht="21" customHeight="1">
      <c r="A23" s="139"/>
      <c r="B23" s="1982" t="s">
        <v>2824</v>
      </c>
      <c r="C23" s="1982"/>
      <c r="D23" s="1982"/>
      <c r="E23" s="1982"/>
      <c r="F23" s="1982"/>
      <c r="G23" s="1982"/>
      <c r="H23" s="1982"/>
      <c r="I23" s="1982"/>
      <c r="J23" s="1982"/>
      <c r="K23" s="1982"/>
      <c r="L23" s="8"/>
      <c r="M23" s="8"/>
    </row>
    <row r="24" spans="1:13" ht="21" customHeight="1">
      <c r="A24" s="139"/>
      <c r="B24" s="1041" t="s">
        <v>2825</v>
      </c>
      <c r="C24" s="1041"/>
      <c r="D24" s="1041"/>
      <c r="E24" s="1041"/>
      <c r="F24" s="1041" t="s">
        <v>2829</v>
      </c>
      <c r="G24" s="1041"/>
      <c r="H24" s="1041"/>
      <c r="I24" s="1041"/>
      <c r="J24" s="1041"/>
      <c r="K24" s="1041"/>
      <c r="L24" s="8"/>
      <c r="M24" s="8"/>
    </row>
    <row r="25" spans="1:13" ht="21" customHeight="1">
      <c r="A25" s="139"/>
      <c r="B25" s="1041" t="s">
        <v>2826</v>
      </c>
      <c r="C25" s="1041"/>
      <c r="D25" s="1041"/>
      <c r="E25" s="1041"/>
      <c r="F25" s="1041" t="s">
        <v>2830</v>
      </c>
      <c r="G25" s="1041"/>
      <c r="H25" s="1041"/>
      <c r="I25" s="1041"/>
      <c r="J25" s="1041"/>
      <c r="K25" s="1041"/>
      <c r="L25" s="8"/>
      <c r="M25" s="8"/>
    </row>
    <row r="26" spans="1:13" ht="21" customHeight="1">
      <c r="A26" s="139"/>
      <c r="B26" s="1041" t="s">
        <v>2827</v>
      </c>
      <c r="C26" s="1041"/>
      <c r="D26" s="1041"/>
      <c r="E26" s="1041"/>
      <c r="F26" s="1041" t="s">
        <v>2831</v>
      </c>
      <c r="G26" s="1041"/>
      <c r="H26" s="1041"/>
      <c r="I26" s="1041"/>
      <c r="J26" s="1041"/>
      <c r="K26" s="1041"/>
      <c r="L26" s="8"/>
      <c r="M26" s="8"/>
    </row>
    <row r="27" spans="1:13" ht="21" customHeight="1">
      <c r="A27" s="139"/>
      <c r="B27" s="1041"/>
      <c r="C27" s="1041"/>
      <c r="D27" s="1041"/>
      <c r="E27" s="1041"/>
      <c r="F27" s="1041" t="s">
        <v>2832</v>
      </c>
      <c r="G27" s="1041"/>
      <c r="H27" s="1041"/>
      <c r="I27" s="1041"/>
      <c r="J27" s="1041"/>
      <c r="K27" s="1041"/>
      <c r="L27" s="8"/>
      <c r="M27" s="8"/>
    </row>
    <row r="28" spans="1:13" ht="21" customHeight="1">
      <c r="A28" s="139"/>
      <c r="B28" s="1041" t="s">
        <v>2828</v>
      </c>
      <c r="C28" s="1041"/>
      <c r="D28" s="1041"/>
      <c r="E28" s="1041"/>
      <c r="F28" s="1041" t="s">
        <v>2833</v>
      </c>
      <c r="G28" s="1041"/>
      <c r="H28" s="1041"/>
      <c r="I28" s="1041"/>
      <c r="J28" s="1041"/>
      <c r="K28" s="1041"/>
      <c r="L28" s="8"/>
      <c r="M28" s="8"/>
    </row>
    <row r="29" spans="1:13" ht="21" customHeight="1">
      <c r="A29" s="139"/>
      <c r="B29" s="1982" t="s">
        <v>2834</v>
      </c>
      <c r="C29" s="1982"/>
      <c r="D29" s="1982"/>
      <c r="E29" s="1982"/>
      <c r="F29" s="1982"/>
      <c r="G29" s="1982"/>
      <c r="H29" s="1982"/>
      <c r="I29" s="1982"/>
      <c r="J29" s="1982"/>
      <c r="K29" s="1982"/>
      <c r="L29" s="8"/>
      <c r="M29" s="8"/>
    </row>
    <row r="30" spans="1:13" ht="21" customHeight="1">
      <c r="A30" s="139"/>
      <c r="B30" s="1587" t="s">
        <v>2858</v>
      </c>
      <c r="C30" s="1587"/>
      <c r="D30" s="1587"/>
      <c r="E30" s="1587"/>
      <c r="F30" s="1587"/>
      <c r="G30" s="1587"/>
      <c r="H30" s="1587"/>
      <c r="I30" s="1587"/>
      <c r="J30" s="1587"/>
      <c r="K30" s="1587"/>
      <c r="L30" s="8"/>
      <c r="M30" s="8"/>
    </row>
    <row r="31" spans="1:13" ht="21" customHeight="1">
      <c r="A31" s="139"/>
      <c r="B31" s="1041"/>
      <c r="C31" s="1041"/>
      <c r="D31" s="1041"/>
      <c r="E31" s="1041"/>
      <c r="F31" s="1041"/>
      <c r="G31" s="1041"/>
      <c r="H31" s="1041"/>
      <c r="I31" s="1041"/>
      <c r="J31" s="1041"/>
      <c r="K31" s="1041"/>
      <c r="L31" s="8"/>
      <c r="M31" s="8"/>
    </row>
    <row r="32" spans="1:13" ht="21" customHeight="1">
      <c r="A32" s="139"/>
      <c r="B32" s="1041"/>
      <c r="C32" s="1041"/>
      <c r="D32" s="1041"/>
      <c r="E32" s="1041"/>
      <c r="F32" s="1041"/>
      <c r="G32" s="1041"/>
      <c r="H32" s="1041"/>
      <c r="I32" s="1041" t="s">
        <v>2859</v>
      </c>
      <c r="J32" s="1041"/>
      <c r="K32" s="1041"/>
      <c r="L32" s="8"/>
      <c r="M32" s="8"/>
    </row>
    <row r="33" spans="1:13" ht="21" customHeight="1">
      <c r="A33" s="139"/>
      <c r="B33" s="1982" t="s">
        <v>2835</v>
      </c>
      <c r="C33" s="1982"/>
      <c r="D33" s="1982"/>
      <c r="E33" s="1982"/>
      <c r="F33" s="1982"/>
      <c r="G33" s="1982"/>
      <c r="H33" s="1982"/>
      <c r="I33" s="1982"/>
      <c r="J33" s="1982"/>
      <c r="K33" s="1982"/>
      <c r="L33" s="8"/>
      <c r="M33" s="8"/>
    </row>
    <row r="34" spans="1:13" ht="20.25">
      <c r="A34" s="139"/>
      <c r="B34" s="1041" t="s">
        <v>2836</v>
      </c>
      <c r="C34" s="1041"/>
      <c r="D34" s="1461">
        <v>108</v>
      </c>
      <c r="E34" s="1461"/>
      <c r="F34" s="1041"/>
      <c r="G34" s="1041"/>
      <c r="H34" s="1041"/>
      <c r="I34" s="1041"/>
      <c r="J34" s="1041"/>
      <c r="K34" s="1041"/>
      <c r="L34" s="8"/>
      <c r="M34" s="8"/>
    </row>
    <row r="35" spans="1:13" ht="20.25">
      <c r="A35" s="139"/>
      <c r="B35" s="1041" t="s">
        <v>2837</v>
      </c>
      <c r="C35" s="1041"/>
      <c r="D35" s="1041"/>
      <c r="E35" s="1038">
        <v>1011</v>
      </c>
      <c r="F35" s="1041" t="s">
        <v>2838</v>
      </c>
      <c r="G35" s="1052" t="s">
        <v>2848</v>
      </c>
      <c r="H35" s="1041" t="s">
        <v>2839</v>
      </c>
      <c r="I35" s="1038">
        <v>5</v>
      </c>
      <c r="J35" s="1041" t="s">
        <v>2840</v>
      </c>
      <c r="K35" s="1041"/>
      <c r="L35" s="8"/>
      <c r="M35" s="8"/>
    </row>
    <row r="36" spans="1:13" ht="20.25">
      <c r="A36" s="139"/>
      <c r="B36" s="1041"/>
      <c r="C36" s="1041"/>
      <c r="D36" s="1041"/>
      <c r="E36" s="1041"/>
      <c r="F36" s="1041"/>
      <c r="G36" s="1041"/>
      <c r="H36" s="1041"/>
      <c r="I36" s="1041"/>
      <c r="J36" s="1041"/>
      <c r="K36" s="1041"/>
      <c r="L36" s="8"/>
      <c r="M36" s="8"/>
    </row>
    <row r="37" spans="1:13" ht="20.25">
      <c r="A37" s="139"/>
      <c r="B37" s="1041"/>
      <c r="C37" s="1041"/>
      <c r="D37" s="1041"/>
      <c r="E37" s="1041"/>
      <c r="F37" s="1041"/>
      <c r="G37" s="1041"/>
      <c r="H37" s="1041"/>
      <c r="I37" s="1041" t="s">
        <v>2841</v>
      </c>
      <c r="J37" s="1041"/>
      <c r="K37" s="1041"/>
      <c r="L37" s="8"/>
      <c r="M37" s="8"/>
    </row>
    <row r="38" spans="1:13" ht="20.25">
      <c r="B38" s="8"/>
      <c r="C38" s="8"/>
      <c r="D38" s="8"/>
      <c r="E38" s="8"/>
      <c r="F38" s="8"/>
      <c r="G38" s="8"/>
      <c r="H38" s="8"/>
      <c r="I38" s="8"/>
      <c r="J38" s="8"/>
      <c r="K38" s="8"/>
      <c r="L38" s="8"/>
      <c r="M38" s="8"/>
    </row>
    <row r="39" spans="1:13" ht="20.25">
      <c r="B39" s="8"/>
      <c r="C39" s="8"/>
      <c r="D39" s="8"/>
      <c r="E39" s="8"/>
      <c r="F39" s="8"/>
      <c r="G39" s="8"/>
      <c r="H39" s="8"/>
      <c r="I39" s="8"/>
      <c r="J39" s="8"/>
      <c r="K39" s="8"/>
      <c r="L39" s="8"/>
      <c r="M39" s="8"/>
    </row>
    <row r="40" spans="1:13" ht="20.25">
      <c r="B40" s="8"/>
      <c r="C40" s="8"/>
      <c r="D40" s="8"/>
      <c r="E40" s="8"/>
      <c r="F40" s="8"/>
      <c r="G40" s="8"/>
      <c r="H40" s="8"/>
      <c r="I40" s="8"/>
      <c r="J40" s="8"/>
      <c r="K40" s="8"/>
      <c r="L40" s="8"/>
      <c r="M40" s="8"/>
    </row>
    <row r="41" spans="1:13" ht="20.25">
      <c r="B41" s="8"/>
      <c r="C41" s="8"/>
      <c r="D41" s="8"/>
      <c r="E41" s="8"/>
      <c r="F41" s="8"/>
      <c r="G41" s="8"/>
      <c r="H41" s="8"/>
      <c r="I41" s="8"/>
      <c r="J41" s="8"/>
      <c r="K41" s="8"/>
      <c r="L41" s="8"/>
      <c r="M41" s="8"/>
    </row>
    <row r="42" spans="1:13" ht="20.25">
      <c r="B42" s="8"/>
      <c r="C42" s="8"/>
      <c r="D42" s="8"/>
      <c r="E42" s="8"/>
      <c r="F42" s="8"/>
      <c r="G42" s="8"/>
      <c r="H42" s="8"/>
      <c r="I42" s="8"/>
      <c r="J42" s="8"/>
      <c r="K42" s="8"/>
      <c r="L42" s="8"/>
      <c r="M42" s="8"/>
    </row>
    <row r="43" spans="1:13" ht="20.25">
      <c r="B43" s="8"/>
      <c r="C43" s="8"/>
      <c r="D43" s="8"/>
      <c r="E43" s="8"/>
      <c r="F43" s="8"/>
      <c r="G43" s="8"/>
      <c r="H43" s="8"/>
      <c r="I43" s="8"/>
      <c r="J43" s="8"/>
      <c r="K43" s="8"/>
      <c r="L43" s="8"/>
      <c r="M43" s="8"/>
    </row>
    <row r="44" spans="1:13" ht="20.25">
      <c r="B44" s="8"/>
      <c r="C44" s="8"/>
      <c r="D44" s="8"/>
      <c r="E44" s="8"/>
      <c r="F44" s="8"/>
      <c r="G44" s="8"/>
      <c r="H44" s="8"/>
      <c r="I44" s="8"/>
      <c r="J44" s="8"/>
      <c r="K44" s="8"/>
      <c r="L44" s="8"/>
      <c r="M44" s="8"/>
    </row>
    <row r="45" spans="1:13" ht="20.25">
      <c r="B45" s="8"/>
      <c r="C45" s="8"/>
      <c r="D45" s="8"/>
      <c r="E45" s="8"/>
      <c r="F45" s="8"/>
      <c r="G45" s="8"/>
      <c r="H45" s="8"/>
      <c r="I45" s="8"/>
      <c r="J45" s="8"/>
      <c r="K45" s="8"/>
      <c r="L45" s="8"/>
      <c r="M45" s="8"/>
    </row>
    <row r="46" spans="1:13" ht="20.25">
      <c r="B46" s="8"/>
      <c r="C46" s="8"/>
      <c r="D46" s="8"/>
      <c r="E46" s="8"/>
      <c r="F46" s="8"/>
      <c r="G46" s="8"/>
      <c r="H46" s="8"/>
      <c r="I46" s="8"/>
      <c r="J46" s="8"/>
      <c r="K46" s="8"/>
      <c r="L46" s="8"/>
      <c r="M46" s="8"/>
    </row>
    <row r="47" spans="1:13" ht="20.25">
      <c r="B47" s="8"/>
      <c r="C47" s="8"/>
      <c r="D47" s="8"/>
      <c r="E47" s="8"/>
      <c r="F47" s="8"/>
      <c r="G47" s="8"/>
      <c r="H47" s="8"/>
      <c r="I47" s="8"/>
      <c r="J47" s="8"/>
      <c r="K47" s="8"/>
      <c r="L47" s="8"/>
      <c r="M47" s="8"/>
    </row>
    <row r="48" spans="1:13" ht="20.25">
      <c r="B48" s="8"/>
      <c r="C48" s="8"/>
      <c r="D48" s="8"/>
      <c r="E48" s="8"/>
      <c r="F48" s="8"/>
      <c r="G48" s="8"/>
      <c r="H48" s="8"/>
      <c r="I48" s="8"/>
      <c r="J48" s="8"/>
      <c r="K48" s="8"/>
      <c r="L48" s="8"/>
      <c r="M48" s="8"/>
    </row>
    <row r="49" spans="2:13" ht="20.25">
      <c r="B49" s="8"/>
      <c r="C49" s="8"/>
      <c r="D49" s="8"/>
      <c r="E49" s="8"/>
      <c r="F49" s="8"/>
      <c r="G49" s="8"/>
      <c r="H49" s="8"/>
      <c r="I49" s="8"/>
      <c r="J49" s="8"/>
      <c r="K49" s="8"/>
      <c r="L49" s="8"/>
      <c r="M49" s="8"/>
    </row>
    <row r="50" spans="2:13" ht="20.25">
      <c r="B50" s="8"/>
      <c r="C50" s="8"/>
      <c r="D50" s="8"/>
      <c r="E50" s="8"/>
      <c r="F50" s="8"/>
      <c r="G50" s="8"/>
      <c r="H50" s="8"/>
      <c r="I50" s="8"/>
      <c r="J50" s="8"/>
      <c r="K50" s="8"/>
      <c r="L50" s="8"/>
      <c r="M50" s="8"/>
    </row>
    <row r="51" spans="2:13" ht="20.25">
      <c r="B51" s="8"/>
      <c r="C51" s="8"/>
      <c r="D51" s="8"/>
      <c r="E51" s="8"/>
      <c r="F51" s="8"/>
      <c r="G51" s="8"/>
      <c r="H51" s="8"/>
      <c r="I51" s="8"/>
      <c r="J51" s="8"/>
      <c r="K51" s="8"/>
      <c r="L51" s="8"/>
      <c r="M51" s="8"/>
    </row>
    <row r="52" spans="2:13" ht="20.25">
      <c r="B52" s="8"/>
      <c r="C52" s="8"/>
      <c r="D52" s="8"/>
      <c r="E52" s="8"/>
      <c r="F52" s="8"/>
      <c r="G52" s="8"/>
      <c r="H52" s="8"/>
      <c r="I52" s="8"/>
      <c r="J52" s="8"/>
      <c r="K52" s="8"/>
      <c r="L52" s="8"/>
      <c r="M52" s="8"/>
    </row>
    <row r="53" spans="2:13" ht="20.25">
      <c r="B53" s="8"/>
      <c r="C53" s="8"/>
      <c r="D53" s="8"/>
      <c r="E53" s="8"/>
      <c r="F53" s="8"/>
      <c r="G53" s="8"/>
      <c r="H53" s="8"/>
      <c r="I53" s="8"/>
      <c r="J53" s="8"/>
      <c r="K53" s="8"/>
      <c r="L53" s="8"/>
      <c r="M53" s="8"/>
    </row>
    <row r="54" spans="2:13" ht="20.25">
      <c r="B54" s="8"/>
      <c r="C54" s="8"/>
      <c r="D54" s="8"/>
      <c r="E54" s="8"/>
      <c r="F54" s="8"/>
      <c r="G54" s="8"/>
      <c r="H54" s="8"/>
      <c r="I54" s="8"/>
      <c r="J54" s="8"/>
      <c r="K54" s="8"/>
      <c r="L54" s="8"/>
      <c r="M54" s="8"/>
    </row>
    <row r="55" spans="2:13" ht="20.25">
      <c r="B55" s="8"/>
      <c r="C55" s="8"/>
      <c r="D55" s="8"/>
      <c r="E55" s="8"/>
      <c r="F55" s="8"/>
      <c r="G55" s="8"/>
      <c r="H55" s="8"/>
      <c r="I55" s="8"/>
      <c r="J55" s="8"/>
      <c r="K55" s="8"/>
      <c r="L55" s="8"/>
      <c r="M55" s="8"/>
    </row>
    <row r="56" spans="2:13" ht="20.25">
      <c r="B56" s="8"/>
      <c r="C56" s="8"/>
      <c r="D56" s="8"/>
      <c r="E56" s="8"/>
      <c r="F56" s="8"/>
      <c r="G56" s="8"/>
      <c r="H56" s="8"/>
      <c r="I56" s="8"/>
      <c r="J56" s="8"/>
      <c r="K56" s="8"/>
      <c r="L56" s="8"/>
      <c r="M56" s="8"/>
    </row>
    <row r="57" spans="2:13" ht="20.25">
      <c r="B57" s="8"/>
      <c r="C57" s="8"/>
      <c r="D57" s="8"/>
      <c r="E57" s="8"/>
      <c r="F57" s="8"/>
      <c r="G57" s="8"/>
      <c r="H57" s="8"/>
      <c r="I57" s="8"/>
      <c r="J57" s="8"/>
      <c r="K57" s="8"/>
      <c r="L57" s="8"/>
      <c r="M57" s="8"/>
    </row>
    <row r="58" spans="2:13" ht="20.25">
      <c r="B58" s="8"/>
      <c r="C58" s="8"/>
      <c r="D58" s="8"/>
      <c r="E58" s="8"/>
      <c r="F58" s="8"/>
      <c r="G58" s="8"/>
      <c r="H58" s="8"/>
      <c r="I58" s="8"/>
      <c r="J58" s="8"/>
      <c r="K58" s="8"/>
      <c r="L58" s="8"/>
      <c r="M58" s="8"/>
    </row>
    <row r="59" spans="2:13" ht="20.25">
      <c r="B59" s="8"/>
      <c r="C59" s="8"/>
      <c r="D59" s="8"/>
      <c r="E59" s="8"/>
      <c r="F59" s="8"/>
      <c r="G59" s="8"/>
      <c r="H59" s="8"/>
      <c r="I59" s="8"/>
      <c r="J59" s="8"/>
      <c r="K59" s="8"/>
      <c r="L59" s="8"/>
      <c r="M59" s="8"/>
    </row>
    <row r="60" spans="2:13" ht="20.25">
      <c r="B60" s="8"/>
      <c r="C60" s="8"/>
      <c r="D60" s="8"/>
      <c r="E60" s="8"/>
      <c r="F60" s="8"/>
      <c r="G60" s="8"/>
      <c r="H60" s="8"/>
      <c r="I60" s="8"/>
      <c r="J60" s="8"/>
      <c r="K60" s="8"/>
      <c r="L60" s="8"/>
      <c r="M60" s="8"/>
    </row>
    <row r="61" spans="2:13" ht="20.25">
      <c r="B61" s="8"/>
      <c r="C61" s="8"/>
      <c r="D61" s="8"/>
      <c r="E61" s="8"/>
      <c r="F61" s="8"/>
      <c r="G61" s="8"/>
      <c r="H61" s="8"/>
      <c r="I61" s="8"/>
      <c r="J61" s="8"/>
      <c r="K61" s="8"/>
      <c r="L61" s="8"/>
      <c r="M61" s="8"/>
    </row>
    <row r="62" spans="2:13" ht="20.25">
      <c r="B62" s="8"/>
      <c r="C62" s="8"/>
      <c r="D62" s="8"/>
      <c r="E62" s="8"/>
      <c r="F62" s="8"/>
      <c r="G62" s="8"/>
      <c r="H62" s="8"/>
      <c r="I62" s="8"/>
      <c r="J62" s="8"/>
      <c r="K62" s="8"/>
      <c r="L62" s="8"/>
      <c r="M62" s="8"/>
    </row>
    <row r="63" spans="2:13" ht="20.25">
      <c r="B63" s="8"/>
      <c r="C63" s="8"/>
      <c r="D63" s="8"/>
      <c r="E63" s="8"/>
      <c r="F63" s="8"/>
      <c r="G63" s="8"/>
      <c r="H63" s="8"/>
      <c r="I63" s="8"/>
      <c r="J63" s="8"/>
      <c r="K63" s="8"/>
      <c r="L63" s="8"/>
      <c r="M63" s="8"/>
    </row>
    <row r="64" spans="2:13" ht="20.25">
      <c r="B64" s="8"/>
      <c r="C64" s="8"/>
      <c r="D64" s="8"/>
      <c r="E64" s="8"/>
      <c r="F64" s="8"/>
      <c r="G64" s="8"/>
      <c r="H64" s="8"/>
      <c r="I64" s="8"/>
      <c r="J64" s="8"/>
      <c r="K64" s="8"/>
      <c r="L64" s="8"/>
      <c r="M64" s="8"/>
    </row>
    <row r="65" spans="2:13" ht="20.25">
      <c r="B65" s="8"/>
      <c r="C65" s="8"/>
      <c r="D65" s="8"/>
      <c r="E65" s="8"/>
      <c r="F65" s="8"/>
      <c r="G65" s="8"/>
      <c r="H65" s="8"/>
      <c r="I65" s="8"/>
      <c r="J65" s="8"/>
      <c r="K65" s="8"/>
      <c r="L65" s="8"/>
      <c r="M65" s="8"/>
    </row>
    <row r="66" spans="2:13" ht="20.25">
      <c r="B66" s="8"/>
      <c r="C66" s="8"/>
      <c r="D66" s="8"/>
      <c r="E66" s="8"/>
      <c r="F66" s="8"/>
      <c r="G66" s="8"/>
      <c r="H66" s="8"/>
      <c r="I66" s="8"/>
      <c r="J66" s="8"/>
      <c r="K66" s="8"/>
      <c r="L66" s="8"/>
      <c r="M66" s="8"/>
    </row>
    <row r="67" spans="2:13" ht="20.25">
      <c r="B67" s="8"/>
      <c r="C67" s="8"/>
      <c r="D67" s="8"/>
      <c r="E67" s="8"/>
      <c r="F67" s="8"/>
      <c r="G67" s="8"/>
      <c r="H67" s="8"/>
      <c r="I67" s="8"/>
      <c r="J67" s="8"/>
      <c r="K67" s="8"/>
      <c r="L67" s="8"/>
      <c r="M67" s="8"/>
    </row>
    <row r="68" spans="2:13" ht="20.25">
      <c r="B68" s="8"/>
      <c r="C68" s="8"/>
      <c r="D68" s="8"/>
      <c r="E68" s="8"/>
      <c r="F68" s="8"/>
      <c r="G68" s="8"/>
      <c r="H68" s="8"/>
      <c r="I68" s="8"/>
      <c r="J68" s="8"/>
      <c r="K68" s="8"/>
      <c r="L68" s="8"/>
      <c r="M68" s="8"/>
    </row>
    <row r="69" spans="2:13" ht="20.25">
      <c r="B69" s="8"/>
      <c r="C69" s="8"/>
      <c r="D69" s="8"/>
      <c r="E69" s="8"/>
      <c r="F69" s="8"/>
      <c r="G69" s="8"/>
      <c r="H69" s="8"/>
      <c r="I69" s="8"/>
      <c r="J69" s="8"/>
      <c r="K69" s="8"/>
      <c r="L69" s="8"/>
      <c r="M69" s="8"/>
    </row>
    <row r="70" spans="2:13" ht="20.25">
      <c r="B70" s="8"/>
      <c r="C70" s="8"/>
      <c r="D70" s="8"/>
      <c r="E70" s="8"/>
      <c r="F70" s="8"/>
      <c r="G70" s="8"/>
      <c r="H70" s="8"/>
      <c r="I70" s="8"/>
      <c r="J70" s="8"/>
      <c r="K70" s="8"/>
      <c r="L70" s="8"/>
      <c r="M70" s="8"/>
    </row>
    <row r="71" spans="2:13" ht="20.25">
      <c r="B71" s="8"/>
      <c r="C71" s="8"/>
      <c r="D71" s="8"/>
      <c r="E71" s="8"/>
      <c r="F71" s="8"/>
      <c r="G71" s="8"/>
      <c r="H71" s="8"/>
      <c r="I71" s="8"/>
      <c r="J71" s="8"/>
      <c r="K71" s="8"/>
      <c r="L71" s="8"/>
      <c r="M71" s="8"/>
    </row>
    <row r="72" spans="2:13" ht="20.25">
      <c r="B72" s="8"/>
      <c r="C72" s="8"/>
      <c r="D72" s="8"/>
      <c r="E72" s="8"/>
      <c r="F72" s="8"/>
      <c r="G72" s="8"/>
      <c r="H72" s="8"/>
      <c r="I72" s="8"/>
      <c r="J72" s="8"/>
      <c r="K72" s="8"/>
      <c r="L72" s="8"/>
      <c r="M72" s="8"/>
    </row>
    <row r="73" spans="2:13" ht="20.25">
      <c r="B73" s="8"/>
      <c r="C73" s="8"/>
      <c r="D73" s="8"/>
      <c r="E73" s="8"/>
      <c r="F73" s="8"/>
      <c r="G73" s="8"/>
      <c r="H73" s="8"/>
      <c r="I73" s="8"/>
      <c r="J73" s="8"/>
      <c r="K73" s="8"/>
      <c r="L73" s="8"/>
      <c r="M73" s="8"/>
    </row>
    <row r="74" spans="2:13" ht="20.25">
      <c r="B74" s="8"/>
      <c r="C74" s="8"/>
      <c r="D74" s="8"/>
      <c r="E74" s="8"/>
      <c r="F74" s="8"/>
      <c r="G74" s="8"/>
      <c r="H74" s="8"/>
      <c r="I74" s="8"/>
      <c r="J74" s="8"/>
      <c r="K74" s="8"/>
      <c r="L74" s="8"/>
      <c r="M74" s="8"/>
    </row>
    <row r="75" spans="2:13" ht="20.25">
      <c r="B75" s="8"/>
      <c r="C75" s="8"/>
      <c r="D75" s="8"/>
      <c r="E75" s="8"/>
      <c r="F75" s="8"/>
      <c r="G75" s="8"/>
      <c r="H75" s="8"/>
      <c r="I75" s="8"/>
      <c r="J75" s="8"/>
      <c r="K75" s="8"/>
      <c r="L75" s="8"/>
      <c r="M75" s="8"/>
    </row>
    <row r="76" spans="2:13" ht="20.25">
      <c r="B76" s="8"/>
      <c r="C76" s="8"/>
      <c r="D76" s="8"/>
      <c r="E76" s="8"/>
      <c r="F76" s="8"/>
      <c r="G76" s="8"/>
      <c r="H76" s="8"/>
      <c r="I76" s="8"/>
      <c r="J76" s="8"/>
      <c r="K76" s="8"/>
      <c r="L76" s="8"/>
      <c r="M76" s="8"/>
    </row>
    <row r="77" spans="2:13" ht="20.25">
      <c r="B77" s="8"/>
      <c r="C77" s="8"/>
      <c r="D77" s="8"/>
      <c r="E77" s="8"/>
      <c r="F77" s="8"/>
      <c r="G77" s="8"/>
      <c r="H77" s="8"/>
      <c r="I77" s="8"/>
      <c r="J77" s="8"/>
      <c r="K77" s="8"/>
      <c r="L77" s="8"/>
      <c r="M77" s="8"/>
    </row>
    <row r="78" spans="2:13" ht="20.25">
      <c r="B78" s="8"/>
      <c r="C78" s="8"/>
      <c r="D78" s="8"/>
      <c r="E78" s="8"/>
      <c r="F78" s="8"/>
      <c r="G78" s="8"/>
      <c r="H78" s="8"/>
      <c r="I78" s="8"/>
      <c r="J78" s="8"/>
      <c r="K78" s="8"/>
      <c r="L78" s="8"/>
      <c r="M78" s="8"/>
    </row>
    <row r="79" spans="2:13" ht="20.25">
      <c r="B79" s="8"/>
      <c r="C79" s="8"/>
      <c r="D79" s="8"/>
      <c r="E79" s="8"/>
      <c r="F79" s="8"/>
      <c r="G79" s="8"/>
      <c r="H79" s="8"/>
      <c r="I79" s="8"/>
      <c r="J79" s="8"/>
      <c r="K79" s="8"/>
      <c r="L79" s="8"/>
      <c r="M79" s="8"/>
    </row>
    <row r="80" spans="2:13" ht="20.25">
      <c r="B80" s="8"/>
      <c r="C80" s="8"/>
      <c r="D80" s="8"/>
      <c r="E80" s="8"/>
      <c r="F80" s="8"/>
      <c r="G80" s="8"/>
      <c r="H80" s="8"/>
      <c r="I80" s="8"/>
      <c r="J80" s="8"/>
      <c r="K80" s="8"/>
      <c r="L80" s="8"/>
      <c r="M80" s="8"/>
    </row>
    <row r="81" spans="2:13" ht="20.25">
      <c r="B81" s="8"/>
      <c r="C81" s="8"/>
      <c r="D81" s="8"/>
      <c r="E81" s="8"/>
      <c r="F81" s="8"/>
      <c r="G81" s="8"/>
      <c r="H81" s="8"/>
      <c r="I81" s="8"/>
      <c r="J81" s="8"/>
      <c r="K81" s="8"/>
      <c r="L81" s="8"/>
      <c r="M81" s="8"/>
    </row>
    <row r="82" spans="2:13" ht="20.25">
      <c r="B82" s="8"/>
      <c r="C82" s="8"/>
      <c r="D82" s="8"/>
      <c r="E82" s="8"/>
      <c r="F82" s="8"/>
      <c r="G82" s="8"/>
      <c r="H82" s="8"/>
      <c r="I82" s="8"/>
      <c r="J82" s="8"/>
      <c r="K82" s="8"/>
      <c r="L82" s="8"/>
      <c r="M82" s="8"/>
    </row>
    <row r="83" spans="2:13" ht="20.25">
      <c r="B83" s="8"/>
      <c r="C83" s="8"/>
      <c r="D83" s="8"/>
      <c r="E83" s="8"/>
      <c r="F83" s="8"/>
      <c r="G83" s="8"/>
      <c r="H83" s="8"/>
      <c r="I83" s="8"/>
      <c r="J83" s="8"/>
      <c r="K83" s="8"/>
      <c r="L83" s="8"/>
      <c r="M83" s="8"/>
    </row>
    <row r="84" spans="2:13" ht="20.25">
      <c r="B84" s="8"/>
      <c r="C84" s="8"/>
      <c r="D84" s="8"/>
      <c r="E84" s="8"/>
      <c r="F84" s="8"/>
      <c r="G84" s="8"/>
      <c r="H84" s="8"/>
      <c r="I84" s="8"/>
      <c r="J84" s="8"/>
      <c r="K84" s="8"/>
      <c r="L84" s="8"/>
      <c r="M84" s="8"/>
    </row>
    <row r="85" spans="2:13" ht="20.25">
      <c r="B85" s="8"/>
      <c r="C85" s="8"/>
      <c r="D85" s="8"/>
      <c r="E85" s="8"/>
      <c r="F85" s="8"/>
      <c r="G85" s="8"/>
      <c r="H85" s="8"/>
      <c r="I85" s="8"/>
      <c r="J85" s="8"/>
      <c r="K85" s="8"/>
      <c r="L85" s="8"/>
      <c r="M85" s="8"/>
    </row>
    <row r="86" spans="2:13" ht="20.25">
      <c r="B86" s="8"/>
      <c r="C86" s="8"/>
      <c r="D86" s="8"/>
      <c r="E86" s="8"/>
      <c r="F86" s="8"/>
      <c r="G86" s="8"/>
      <c r="H86" s="8"/>
      <c r="I86" s="8"/>
      <c r="J86" s="8"/>
      <c r="K86" s="8"/>
      <c r="L86" s="8"/>
      <c r="M86" s="8"/>
    </row>
    <row r="87" spans="2:13" ht="20.25">
      <c r="B87" s="8"/>
      <c r="C87" s="8"/>
      <c r="D87" s="8"/>
      <c r="E87" s="8"/>
      <c r="F87" s="8"/>
      <c r="G87" s="8"/>
      <c r="H87" s="8"/>
      <c r="I87" s="8"/>
      <c r="J87" s="8"/>
      <c r="K87" s="8"/>
      <c r="L87" s="8"/>
      <c r="M87" s="8"/>
    </row>
    <row r="88" spans="2:13" ht="20.25">
      <c r="B88" s="8"/>
      <c r="C88" s="8"/>
      <c r="D88" s="8"/>
      <c r="E88" s="8"/>
      <c r="F88" s="8"/>
      <c r="G88" s="8"/>
      <c r="H88" s="8"/>
      <c r="I88" s="8"/>
      <c r="J88" s="8"/>
      <c r="K88" s="8"/>
      <c r="L88" s="8"/>
      <c r="M88" s="8"/>
    </row>
    <row r="89" spans="2:13" ht="20.25">
      <c r="B89" s="8"/>
      <c r="C89" s="8"/>
      <c r="D89" s="8"/>
      <c r="E89" s="8"/>
      <c r="F89" s="8"/>
      <c r="G89" s="8"/>
      <c r="H89" s="8"/>
      <c r="I89" s="8"/>
      <c r="J89" s="8"/>
      <c r="K89" s="8"/>
      <c r="L89" s="8"/>
      <c r="M89" s="8"/>
    </row>
    <row r="90" spans="2:13" ht="20.25">
      <c r="B90" s="8"/>
      <c r="C90" s="8"/>
      <c r="D90" s="8"/>
      <c r="E90" s="8"/>
      <c r="F90" s="8"/>
      <c r="G90" s="8"/>
      <c r="H90" s="8"/>
      <c r="I90" s="8"/>
      <c r="J90" s="8"/>
      <c r="K90" s="8"/>
      <c r="L90" s="8"/>
      <c r="M90" s="8"/>
    </row>
    <row r="91" spans="2:13" ht="20.25">
      <c r="B91" s="8"/>
      <c r="C91" s="8"/>
      <c r="D91" s="8"/>
      <c r="E91" s="8"/>
      <c r="F91" s="8"/>
      <c r="G91" s="8"/>
      <c r="H91" s="8"/>
      <c r="I91" s="8"/>
      <c r="J91" s="8"/>
      <c r="K91" s="8"/>
      <c r="L91" s="8"/>
      <c r="M91" s="8"/>
    </row>
    <row r="92" spans="2:13" ht="20.25">
      <c r="B92" s="8"/>
      <c r="C92" s="8"/>
      <c r="D92" s="8"/>
      <c r="E92" s="8"/>
      <c r="F92" s="8"/>
      <c r="G92" s="8"/>
      <c r="H92" s="8"/>
      <c r="I92" s="8"/>
      <c r="J92" s="8"/>
      <c r="K92" s="8"/>
      <c r="L92" s="8"/>
      <c r="M92" s="8"/>
    </row>
    <row r="93" spans="2:13" ht="20.25">
      <c r="B93" s="8"/>
      <c r="C93" s="8"/>
      <c r="D93" s="8"/>
      <c r="E93" s="8"/>
      <c r="F93" s="8"/>
      <c r="G93" s="8"/>
      <c r="H93" s="8"/>
      <c r="I93" s="8"/>
      <c r="J93" s="8"/>
      <c r="K93" s="8"/>
      <c r="L93" s="8"/>
      <c r="M93" s="8"/>
    </row>
    <row r="94" spans="2:13" ht="20.25">
      <c r="B94" s="8"/>
      <c r="C94" s="8"/>
      <c r="D94" s="8"/>
      <c r="E94" s="8"/>
      <c r="F94" s="8"/>
      <c r="G94" s="8"/>
      <c r="H94" s="8"/>
      <c r="I94" s="8"/>
      <c r="J94" s="8"/>
      <c r="K94" s="8"/>
      <c r="L94" s="8"/>
      <c r="M94" s="8"/>
    </row>
    <row r="95" spans="2:13" ht="20.25">
      <c r="B95" s="8"/>
      <c r="C95" s="8"/>
      <c r="D95" s="8"/>
      <c r="E95" s="8"/>
      <c r="F95" s="8"/>
      <c r="G95" s="8"/>
      <c r="H95" s="8"/>
      <c r="I95" s="8"/>
      <c r="J95" s="8"/>
      <c r="K95" s="8"/>
      <c r="L95" s="8"/>
      <c r="M95" s="8"/>
    </row>
    <row r="96" spans="2:13" ht="20.25">
      <c r="B96" s="8"/>
      <c r="C96" s="8"/>
      <c r="D96" s="8"/>
      <c r="E96" s="8"/>
      <c r="F96" s="8"/>
      <c r="G96" s="8"/>
      <c r="H96" s="8"/>
      <c r="I96" s="8"/>
      <c r="J96" s="8"/>
      <c r="K96" s="8"/>
      <c r="L96" s="8"/>
      <c r="M96" s="8"/>
    </row>
  </sheetData>
  <sheetProtection password="A581" sheet="1" objects="1" scenarios="1" selectLockedCells="1"/>
  <mergeCells count="17">
    <mergeCell ref="B23:K23"/>
    <mergeCell ref="B29:K29"/>
    <mergeCell ref="B30:K30"/>
    <mergeCell ref="B33:K33"/>
    <mergeCell ref="D34:E34"/>
    <mergeCell ref="J10:K10"/>
    <mergeCell ref="C15:D15"/>
    <mergeCell ref="I22:K22"/>
    <mergeCell ref="I21:K21"/>
    <mergeCell ref="I19:K19"/>
    <mergeCell ref="H18:K18"/>
    <mergeCell ref="C7:F7"/>
    <mergeCell ref="B1:K1"/>
    <mergeCell ref="B2:K2"/>
    <mergeCell ref="B3:K3"/>
    <mergeCell ref="C5:F5"/>
    <mergeCell ref="C6:F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6.xml><?xml version="1.0" encoding="utf-8"?>
<worksheet xmlns="http://schemas.openxmlformats.org/spreadsheetml/2006/main" xmlns:r="http://schemas.openxmlformats.org/officeDocument/2006/relationships">
  <sheetPr>
    <tabColor rgb="FFFF0000"/>
  </sheetPr>
  <dimension ref="A1:W54"/>
  <sheetViews>
    <sheetView topLeftCell="A16" workbookViewId="0">
      <selection activeCell="O24" sqref="O24:R24"/>
    </sheetView>
  </sheetViews>
  <sheetFormatPr defaultRowHeight="12.75"/>
  <cols>
    <col min="1" max="1" width="4.5703125" customWidth="1"/>
    <col min="2" max="2" width="2.85546875" customWidth="1"/>
    <col min="3" max="3" width="8.85546875" customWidth="1"/>
    <col min="4" max="4" width="7.5703125" customWidth="1"/>
    <col min="5" max="5" width="1.140625" customWidth="1"/>
    <col min="6" max="6" width="3.28515625" customWidth="1"/>
    <col min="7" max="7" width="4.5703125" customWidth="1"/>
    <col min="8" max="8" width="5.5703125" customWidth="1"/>
    <col min="9" max="9" width="6.140625" customWidth="1"/>
    <col min="10" max="10" width="5.42578125" customWidth="1"/>
    <col min="11" max="11" width="5.85546875" customWidth="1"/>
    <col min="12" max="12" width="5" customWidth="1"/>
    <col min="13" max="13" width="6" customWidth="1"/>
    <col min="14" max="14" width="3.140625" customWidth="1"/>
    <col min="15" max="15" width="4.7109375" customWidth="1"/>
    <col min="16" max="16" width="2.85546875" customWidth="1"/>
    <col min="17" max="17" width="6" customWidth="1"/>
    <col min="18" max="18" width="3.140625" customWidth="1"/>
    <col min="19" max="19" width="3.7109375" customWidth="1"/>
    <col min="20" max="20" width="2.28515625" customWidth="1"/>
    <col min="21" max="21" width="7.85546875" customWidth="1"/>
  </cols>
  <sheetData>
    <row r="1" spans="1:23" ht="23.25" customHeight="1">
      <c r="A1" s="2034" t="s">
        <v>2672</v>
      </c>
      <c r="B1" s="2035"/>
      <c r="C1" s="2035"/>
      <c r="D1" s="2035"/>
      <c r="E1" s="2035"/>
      <c r="F1" s="2035"/>
      <c r="G1" s="2035"/>
      <c r="H1" s="2035"/>
      <c r="I1" s="2035"/>
      <c r="J1" s="2035"/>
      <c r="K1" s="2035"/>
      <c r="L1" s="2035"/>
      <c r="M1" s="2035"/>
      <c r="N1" s="2035"/>
      <c r="O1" s="2035"/>
      <c r="P1" s="2035"/>
      <c r="Q1" s="2035"/>
      <c r="R1" s="2035"/>
      <c r="S1" s="2035"/>
      <c r="T1" s="2035"/>
      <c r="U1" s="2036"/>
    </row>
    <row r="2" spans="1:23" ht="21" customHeight="1">
      <c r="A2" s="2037" t="str">
        <f>MASTER!C6</f>
        <v>Jh ckyd`".k fo/kk Hkou jktdh; mPp ek/;fed fo|ky; dkadjksyh ftyk &amp; jktleUn</v>
      </c>
      <c r="B2" s="2038"/>
      <c r="C2" s="2038"/>
      <c r="D2" s="2038"/>
      <c r="E2" s="2038"/>
      <c r="F2" s="2038"/>
      <c r="G2" s="2038"/>
      <c r="H2" s="2038"/>
      <c r="I2" s="2038"/>
      <c r="J2" s="2038"/>
      <c r="K2" s="2038"/>
      <c r="L2" s="2038"/>
      <c r="M2" s="2038"/>
      <c r="N2" s="2038"/>
      <c r="O2" s="2038"/>
      <c r="P2" s="2038"/>
      <c r="Q2" s="2038"/>
      <c r="R2" s="2038"/>
      <c r="S2" s="2038"/>
      <c r="T2" s="2038"/>
      <c r="U2" s="2039"/>
      <c r="W2" s="577" t="s">
        <v>2017</v>
      </c>
    </row>
    <row r="3" spans="1:23" ht="15.75">
      <c r="A3" s="2040" t="s">
        <v>2987</v>
      </c>
      <c r="B3" s="2041"/>
      <c r="C3" s="2041"/>
      <c r="D3" s="2041"/>
      <c r="E3" s="2041"/>
      <c r="F3" s="2041"/>
      <c r="G3" s="2041"/>
      <c r="H3" s="2041"/>
      <c r="I3" s="2041"/>
      <c r="J3" s="2041"/>
      <c r="K3" s="2041"/>
      <c r="L3" s="2041"/>
      <c r="M3" s="2041"/>
      <c r="N3" s="2041"/>
      <c r="O3" s="2041"/>
      <c r="P3" s="2041"/>
      <c r="Q3" s="2041"/>
      <c r="R3" s="2041"/>
      <c r="S3" s="2041"/>
      <c r="T3" s="2041"/>
      <c r="U3" s="2042"/>
    </row>
    <row r="4" spans="1:23" ht="18.75">
      <c r="A4" s="2043" t="s">
        <v>2673</v>
      </c>
      <c r="B4" s="2044"/>
      <c r="C4" s="2044"/>
      <c r="D4" s="2044"/>
      <c r="E4" s="2044"/>
      <c r="F4" s="2045">
        <v>108</v>
      </c>
      <c r="G4" s="2045"/>
      <c r="H4" s="2046"/>
      <c r="I4" s="2046"/>
      <c r="J4" s="2046"/>
      <c r="K4" s="2046"/>
      <c r="L4" s="2046"/>
      <c r="M4" s="2047" t="s">
        <v>2674</v>
      </c>
      <c r="N4" s="2047"/>
      <c r="O4" s="2047"/>
      <c r="P4" s="2047"/>
      <c r="Q4" s="2047"/>
      <c r="R4" s="2047"/>
      <c r="S4" s="2048">
        <v>11</v>
      </c>
      <c r="T4" s="2048"/>
      <c r="U4" s="2049"/>
    </row>
    <row r="5" spans="1:23" ht="15.75" customHeight="1">
      <c r="A5" s="2028" t="s">
        <v>2675</v>
      </c>
      <c r="B5" s="2029"/>
      <c r="C5" s="2029"/>
      <c r="D5" s="2029"/>
      <c r="E5" s="2029"/>
      <c r="F5" s="2029"/>
      <c r="G5" s="2029"/>
      <c r="H5" s="2029"/>
      <c r="I5" s="2029"/>
      <c r="J5" s="2029"/>
      <c r="K5" s="2029"/>
      <c r="L5" s="2029"/>
      <c r="M5" s="2029"/>
      <c r="N5" s="2029"/>
      <c r="O5" s="2029"/>
      <c r="P5" s="2029"/>
      <c r="Q5" s="2029"/>
      <c r="R5" s="2029"/>
      <c r="S5" s="2029"/>
      <c r="T5" s="2029"/>
      <c r="U5" s="2030"/>
    </row>
    <row r="6" spans="1:23" ht="15.75">
      <c r="A6" s="2031" t="s">
        <v>2676</v>
      </c>
      <c r="B6" s="2031"/>
      <c r="C6" s="2031"/>
      <c r="D6" s="2031"/>
      <c r="E6" s="2031"/>
      <c r="F6" s="2031"/>
      <c r="G6" s="2031" t="s">
        <v>2677</v>
      </c>
      <c r="H6" s="2032"/>
      <c r="I6" s="2032"/>
      <c r="J6" s="2032"/>
      <c r="K6" s="2032"/>
      <c r="L6" s="2032"/>
      <c r="M6" s="2031" t="s">
        <v>2678</v>
      </c>
      <c r="N6" s="2031"/>
      <c r="O6" s="2031"/>
      <c r="P6" s="2031"/>
      <c r="Q6" s="2031"/>
      <c r="R6" s="2031"/>
      <c r="S6" s="2031"/>
      <c r="T6" s="2031"/>
      <c r="U6" s="2031"/>
    </row>
    <row r="7" spans="1:23" ht="15.75">
      <c r="A7" s="2002">
        <v>36381</v>
      </c>
      <c r="B7" s="2002"/>
      <c r="C7" s="2002"/>
      <c r="D7" s="2002"/>
      <c r="E7" s="2002"/>
      <c r="F7" s="2002"/>
      <c r="G7" s="2002">
        <v>43754</v>
      </c>
      <c r="H7" s="2002"/>
      <c r="I7" s="2002"/>
      <c r="J7" s="2002"/>
      <c r="K7" s="2002"/>
      <c r="L7" s="2002"/>
      <c r="M7" s="2033" t="s">
        <v>2679</v>
      </c>
      <c r="N7" s="2033"/>
      <c r="O7" s="2033"/>
      <c r="P7" s="2033"/>
      <c r="Q7" s="2033"/>
      <c r="R7" s="2033"/>
      <c r="S7" s="2033"/>
      <c r="T7" s="2033"/>
      <c r="U7" s="2033"/>
    </row>
    <row r="8" spans="1:23" ht="16.5" customHeight="1">
      <c r="A8" s="2021" t="s">
        <v>2680</v>
      </c>
      <c r="B8" s="2022"/>
      <c r="C8" s="2022"/>
      <c r="D8" s="2022"/>
      <c r="E8" s="2022"/>
      <c r="F8" s="2022"/>
      <c r="G8" s="2022"/>
      <c r="H8" s="2022"/>
      <c r="I8" s="2022"/>
      <c r="J8" s="2022"/>
      <c r="K8" s="2022"/>
      <c r="L8" s="2022"/>
      <c r="M8" s="2022"/>
      <c r="N8" s="2022"/>
      <c r="O8" s="2022"/>
      <c r="P8" s="2022"/>
      <c r="Q8" s="2022"/>
      <c r="R8" s="2022"/>
      <c r="S8" s="2022"/>
      <c r="T8" s="2022"/>
      <c r="U8" s="2023"/>
    </row>
    <row r="9" spans="1:23" ht="24" customHeight="1">
      <c r="A9" s="2024" t="s">
        <v>2681</v>
      </c>
      <c r="B9" s="2024"/>
      <c r="C9" s="2024"/>
      <c r="D9" s="2024"/>
      <c r="E9" s="2024"/>
      <c r="F9" s="2024" t="s">
        <v>2682</v>
      </c>
      <c r="G9" s="2024"/>
      <c r="H9" s="2024"/>
      <c r="I9" s="2024"/>
      <c r="J9" s="2024"/>
      <c r="K9" s="2024"/>
      <c r="L9" s="2024"/>
      <c r="M9" s="2024" t="s">
        <v>2683</v>
      </c>
      <c r="N9" s="2024"/>
      <c r="O9" s="2024"/>
      <c r="P9" s="2024"/>
      <c r="Q9" s="2024"/>
      <c r="R9" s="2025" t="s">
        <v>2684</v>
      </c>
      <c r="S9" s="2025"/>
      <c r="T9" s="2025"/>
      <c r="U9" s="2025"/>
    </row>
    <row r="10" spans="1:23" ht="15">
      <c r="A10" s="2026" t="s">
        <v>2856</v>
      </c>
      <c r="B10" s="2026"/>
      <c r="C10" s="2026"/>
      <c r="D10" s="2026"/>
      <c r="E10" s="2026"/>
      <c r="F10" s="2027" t="s">
        <v>2862</v>
      </c>
      <c r="G10" s="2027"/>
      <c r="H10" s="2027"/>
      <c r="I10" s="2027"/>
      <c r="J10" s="2027"/>
      <c r="K10" s="2027"/>
      <c r="L10" s="2027"/>
      <c r="M10" s="2026" t="s">
        <v>2864</v>
      </c>
      <c r="N10" s="2026"/>
      <c r="O10" s="2026"/>
      <c r="P10" s="2026"/>
      <c r="Q10" s="2026"/>
      <c r="R10" s="2000" t="s">
        <v>2685</v>
      </c>
      <c r="S10" s="2000"/>
      <c r="T10" s="2000"/>
      <c r="U10" s="2000"/>
    </row>
    <row r="11" spans="1:23" ht="15">
      <c r="A11" s="2026"/>
      <c r="B11" s="2026"/>
      <c r="C11" s="2026"/>
      <c r="D11" s="2026"/>
      <c r="E11" s="2026"/>
      <c r="F11" s="2026" t="s">
        <v>2863</v>
      </c>
      <c r="G11" s="2026"/>
      <c r="H11" s="2026"/>
      <c r="I11" s="2026"/>
      <c r="J11" s="2026"/>
      <c r="K11" s="2026"/>
      <c r="L11" s="2026"/>
      <c r="M11" s="2026"/>
      <c r="N11" s="2026"/>
      <c r="O11" s="2026"/>
      <c r="P11" s="2026"/>
      <c r="Q11" s="2026"/>
      <c r="R11" s="2001" t="s">
        <v>2686</v>
      </c>
      <c r="S11" s="2001"/>
      <c r="T11" s="2001"/>
      <c r="U11" s="2001"/>
    </row>
    <row r="12" spans="1:23">
      <c r="A12" s="2014" t="s">
        <v>2687</v>
      </c>
      <c r="B12" s="2014"/>
      <c r="C12" s="2014"/>
      <c r="D12" s="2014"/>
      <c r="E12" s="2005" t="s">
        <v>2688</v>
      </c>
      <c r="F12" s="2005"/>
      <c r="G12" s="2005"/>
      <c r="H12" s="2005"/>
      <c r="I12" s="2014" t="s">
        <v>2689</v>
      </c>
      <c r="J12" s="2014"/>
      <c r="K12" s="2014"/>
      <c r="L12" s="2014"/>
      <c r="M12" s="2014"/>
      <c r="N12" s="2014"/>
      <c r="O12" s="2014"/>
      <c r="P12" s="2005" t="s">
        <v>2690</v>
      </c>
      <c r="Q12" s="2005"/>
      <c r="R12" s="2005"/>
      <c r="S12" s="2005"/>
      <c r="T12" s="2020" t="s">
        <v>2691</v>
      </c>
      <c r="U12" s="2020"/>
    </row>
    <row r="13" spans="1:23" ht="18" customHeight="1">
      <c r="A13" s="2014"/>
      <c r="B13" s="2014"/>
      <c r="C13" s="2014"/>
      <c r="D13" s="2014"/>
      <c r="E13" s="2005"/>
      <c r="F13" s="2005"/>
      <c r="G13" s="2005"/>
      <c r="H13" s="2005"/>
      <c r="I13" s="2014"/>
      <c r="J13" s="2014"/>
      <c r="K13" s="2014"/>
      <c r="L13" s="2014"/>
      <c r="M13" s="2014"/>
      <c r="N13" s="2014"/>
      <c r="O13" s="2014"/>
      <c r="P13" s="2005"/>
      <c r="Q13" s="2005"/>
      <c r="R13" s="2005"/>
      <c r="S13" s="2005"/>
      <c r="T13" s="2020"/>
      <c r="U13" s="2020"/>
    </row>
    <row r="14" spans="1:23" ht="32.25" customHeight="1">
      <c r="A14" s="2014"/>
      <c r="B14" s="2014"/>
      <c r="C14" s="2014"/>
      <c r="D14" s="2014"/>
      <c r="E14" s="2015" t="s">
        <v>2692</v>
      </c>
      <c r="F14" s="2015"/>
      <c r="G14" s="2015" t="s">
        <v>2693</v>
      </c>
      <c r="H14" s="2015"/>
      <c r="I14" s="2014"/>
      <c r="J14" s="2014"/>
      <c r="K14" s="2014"/>
      <c r="L14" s="2014"/>
      <c r="M14" s="2014"/>
      <c r="N14" s="2014"/>
      <c r="O14" s="2014"/>
      <c r="P14" s="2005"/>
      <c r="Q14" s="2005"/>
      <c r="R14" s="2005"/>
      <c r="S14" s="2005"/>
      <c r="T14" s="2020"/>
      <c r="U14" s="2020"/>
    </row>
    <row r="15" spans="1:23" ht="15.75">
      <c r="A15" s="2016">
        <v>30664</v>
      </c>
      <c r="B15" s="2017"/>
      <c r="C15" s="2017"/>
      <c r="D15" s="2017"/>
      <c r="E15" s="2018">
        <v>15</v>
      </c>
      <c r="F15" s="2018"/>
      <c r="G15" s="2018">
        <v>7</v>
      </c>
      <c r="H15" s="2018"/>
      <c r="I15" s="2019" t="s">
        <v>2865</v>
      </c>
      <c r="J15" s="2001"/>
      <c r="K15" s="2001"/>
      <c r="L15" s="2001"/>
      <c r="M15" s="2001"/>
      <c r="N15" s="2001"/>
      <c r="O15" s="2001"/>
      <c r="P15" s="2017">
        <v>10</v>
      </c>
      <c r="Q15" s="2017"/>
      <c r="R15" s="2017"/>
      <c r="S15" s="2017"/>
      <c r="T15" s="2003"/>
      <c r="U15" s="2003"/>
    </row>
    <row r="16" spans="1:23" ht="16.5">
      <c r="A16" s="2006" t="s">
        <v>2694</v>
      </c>
      <c r="B16" s="2007"/>
      <c r="C16" s="2007"/>
      <c r="D16" s="2007"/>
      <c r="E16" s="2007"/>
      <c r="F16" s="2007"/>
      <c r="G16" s="2008" t="s">
        <v>2695</v>
      </c>
      <c r="H16" s="2009"/>
      <c r="I16" s="2009"/>
      <c r="J16" s="2009"/>
      <c r="K16" s="2009"/>
      <c r="L16" s="2009"/>
      <c r="M16" s="2009"/>
      <c r="N16" s="2009"/>
      <c r="O16" s="2009"/>
      <c r="P16" s="2009"/>
      <c r="Q16" s="2009"/>
      <c r="R16" s="2009"/>
      <c r="S16" s="2009"/>
      <c r="T16" s="2009"/>
      <c r="U16" s="2010"/>
    </row>
    <row r="17" spans="1:21" ht="18.75">
      <c r="A17" s="2011" t="s">
        <v>2696</v>
      </c>
      <c r="B17" s="2012"/>
      <c r="C17" s="2012"/>
      <c r="D17" s="2012"/>
      <c r="E17" s="2012"/>
      <c r="F17" s="2012"/>
      <c r="G17" s="2012"/>
      <c r="H17" s="2012"/>
      <c r="I17" s="2012"/>
      <c r="J17" s="2012"/>
      <c r="K17" s="2012"/>
      <c r="L17" s="2012"/>
      <c r="M17" s="2012"/>
      <c r="N17" s="2012"/>
      <c r="O17" s="2012"/>
      <c r="P17" s="2012"/>
      <c r="Q17" s="2012"/>
      <c r="R17" s="2012"/>
      <c r="S17" s="2012"/>
      <c r="T17" s="2012"/>
      <c r="U17" s="2013"/>
    </row>
    <row r="18" spans="1:21" ht="15.75">
      <c r="A18" s="2014" t="s">
        <v>2697</v>
      </c>
      <c r="B18" s="2014"/>
      <c r="C18" s="2014"/>
      <c r="D18" s="2015" t="s">
        <v>2698</v>
      </c>
      <c r="E18" s="2015"/>
      <c r="F18" s="2015"/>
      <c r="G18" s="2014" t="s">
        <v>2699</v>
      </c>
      <c r="H18" s="2014"/>
      <c r="I18" s="2014"/>
      <c r="J18" s="2014"/>
      <c r="K18" s="2014" t="s">
        <v>2700</v>
      </c>
      <c r="L18" s="2014"/>
      <c r="M18" s="2014"/>
      <c r="N18" s="2014"/>
      <c r="O18" s="2014" t="s">
        <v>2701</v>
      </c>
      <c r="P18" s="2014"/>
      <c r="Q18" s="2014"/>
      <c r="R18" s="2014"/>
      <c r="S18" s="2014" t="s">
        <v>2702</v>
      </c>
      <c r="T18" s="2014"/>
      <c r="U18" s="2014"/>
    </row>
    <row r="19" spans="1:21">
      <c r="A19" s="2015" t="s">
        <v>748</v>
      </c>
      <c r="B19" s="2015" t="s">
        <v>55</v>
      </c>
      <c r="C19" s="2015"/>
      <c r="D19" s="2015"/>
      <c r="E19" s="2015"/>
      <c r="F19" s="2015"/>
      <c r="G19" s="2015" t="s">
        <v>2703</v>
      </c>
      <c r="H19" s="2015"/>
      <c r="I19" s="2004" t="s">
        <v>2704</v>
      </c>
      <c r="J19" s="2004"/>
      <c r="K19" s="2005" t="s">
        <v>2705</v>
      </c>
      <c r="L19" s="2005"/>
      <c r="M19" s="2005" t="s">
        <v>2706</v>
      </c>
      <c r="N19" s="2005"/>
      <c r="O19" s="2014"/>
      <c r="P19" s="2014"/>
      <c r="Q19" s="2014"/>
      <c r="R19" s="2014"/>
      <c r="S19" s="2014"/>
      <c r="T19" s="2014"/>
      <c r="U19" s="2014"/>
    </row>
    <row r="20" spans="1:21" ht="38.25" customHeight="1">
      <c r="A20" s="2015"/>
      <c r="B20" s="2015"/>
      <c r="C20" s="2015"/>
      <c r="D20" s="2015"/>
      <c r="E20" s="2015"/>
      <c r="F20" s="2015"/>
      <c r="G20" s="2015"/>
      <c r="H20" s="2015"/>
      <c r="I20" s="2004"/>
      <c r="J20" s="2004"/>
      <c r="K20" s="2005"/>
      <c r="L20" s="2005"/>
      <c r="M20" s="2005"/>
      <c r="N20" s="2005"/>
      <c r="O20" s="2014"/>
      <c r="P20" s="2014"/>
      <c r="Q20" s="2014"/>
      <c r="R20" s="2014"/>
      <c r="S20" s="2014"/>
      <c r="T20" s="2014"/>
      <c r="U20" s="2014"/>
    </row>
    <row r="21" spans="1:21" s="1029" customFormat="1" ht="12" customHeight="1">
      <c r="A21" s="2003">
        <v>11</v>
      </c>
      <c r="B21" s="2002">
        <v>36381</v>
      </c>
      <c r="C21" s="2002"/>
      <c r="D21" s="2002">
        <v>36661</v>
      </c>
      <c r="E21" s="2002"/>
      <c r="F21" s="2002"/>
      <c r="G21" s="2003">
        <v>282</v>
      </c>
      <c r="H21" s="2003"/>
      <c r="I21" s="2003">
        <v>322</v>
      </c>
      <c r="J21" s="2003"/>
      <c r="K21" s="2001" t="s">
        <v>2707</v>
      </c>
      <c r="L21" s="2001"/>
      <c r="M21" s="2000" t="s">
        <v>2866</v>
      </c>
      <c r="N21" s="2000"/>
      <c r="O21" s="2000"/>
      <c r="P21" s="2000"/>
      <c r="Q21" s="2000"/>
      <c r="R21" s="2000"/>
      <c r="S21" s="2001" t="s">
        <v>2709</v>
      </c>
      <c r="T21" s="2001"/>
      <c r="U21" s="2001"/>
    </row>
    <row r="22" spans="1:21" s="1029" customFormat="1" ht="12" customHeight="1">
      <c r="A22" s="2003"/>
      <c r="B22" s="2002"/>
      <c r="C22" s="2002"/>
      <c r="D22" s="2002"/>
      <c r="E22" s="2002"/>
      <c r="F22" s="2002"/>
      <c r="G22" s="2003"/>
      <c r="H22" s="2003"/>
      <c r="I22" s="2003"/>
      <c r="J22" s="2003"/>
      <c r="K22" s="2000"/>
      <c r="L22" s="2000"/>
      <c r="M22" s="2000"/>
      <c r="N22" s="2000"/>
      <c r="O22" s="2000"/>
      <c r="P22" s="2000"/>
      <c r="Q22" s="2000"/>
      <c r="R22" s="2000"/>
      <c r="S22" s="2001"/>
      <c r="T22" s="2001"/>
      <c r="U22" s="2001"/>
    </row>
    <row r="23" spans="1:21" s="1029" customFormat="1" ht="12" customHeight="1">
      <c r="A23" s="2003"/>
      <c r="B23" s="2002"/>
      <c r="C23" s="2002"/>
      <c r="D23" s="2002"/>
      <c r="E23" s="2002"/>
      <c r="F23" s="2002"/>
      <c r="G23" s="2003"/>
      <c r="H23" s="2003"/>
      <c r="I23" s="2003"/>
      <c r="J23" s="2003"/>
      <c r="K23" s="2000"/>
      <c r="L23" s="2000"/>
      <c r="M23" s="2000"/>
      <c r="N23" s="2000"/>
      <c r="O23" s="2000"/>
      <c r="P23" s="2000"/>
      <c r="Q23" s="2000"/>
      <c r="R23" s="2000"/>
      <c r="S23" s="2001"/>
      <c r="T23" s="2001"/>
      <c r="U23" s="2001"/>
    </row>
    <row r="24" spans="1:21" s="1029" customFormat="1" ht="12" customHeight="1">
      <c r="A24" s="2003">
        <v>12</v>
      </c>
      <c r="B24" s="2002">
        <v>36713</v>
      </c>
      <c r="C24" s="2002"/>
      <c r="D24" s="2002">
        <v>37044</v>
      </c>
      <c r="E24" s="2002"/>
      <c r="F24" s="2002"/>
      <c r="G24" s="2003">
        <v>246</v>
      </c>
      <c r="H24" s="2003"/>
      <c r="I24" s="2003">
        <v>300</v>
      </c>
      <c r="J24" s="2003"/>
      <c r="K24" s="2001" t="s">
        <v>2707</v>
      </c>
      <c r="L24" s="2001"/>
      <c r="M24" s="2000" t="s">
        <v>2710</v>
      </c>
      <c r="N24" s="2000"/>
      <c r="O24" s="2000"/>
      <c r="P24" s="2000"/>
      <c r="Q24" s="2000"/>
      <c r="R24" s="2000"/>
      <c r="S24" s="2001" t="s">
        <v>2709</v>
      </c>
      <c r="T24" s="2001"/>
      <c r="U24" s="2001"/>
    </row>
    <row r="25" spans="1:21" s="1029" customFormat="1" ht="12" customHeight="1">
      <c r="A25" s="2003"/>
      <c r="B25" s="2002"/>
      <c r="C25" s="2002"/>
      <c r="D25" s="2002"/>
      <c r="E25" s="2002"/>
      <c r="F25" s="2002"/>
      <c r="G25" s="2003"/>
      <c r="H25" s="2003"/>
      <c r="I25" s="2003"/>
      <c r="J25" s="2003"/>
      <c r="K25" s="2000"/>
      <c r="L25" s="2000"/>
      <c r="M25" s="2000"/>
      <c r="N25" s="2000"/>
      <c r="O25" s="2000"/>
      <c r="P25" s="2000"/>
      <c r="Q25" s="2000"/>
      <c r="R25" s="2000"/>
      <c r="S25" s="2001"/>
      <c r="T25" s="2001"/>
      <c r="U25" s="2001"/>
    </row>
    <row r="26" spans="1:21" s="1029" customFormat="1" ht="12" customHeight="1">
      <c r="A26" s="2003"/>
      <c r="B26" s="2002"/>
      <c r="C26" s="2002"/>
      <c r="D26" s="2002"/>
      <c r="E26" s="2002"/>
      <c r="F26" s="2002"/>
      <c r="G26" s="2003"/>
      <c r="H26" s="2003"/>
      <c r="I26" s="2003"/>
      <c r="J26" s="2003"/>
      <c r="K26" s="2000"/>
      <c r="L26" s="2000"/>
      <c r="M26" s="2000"/>
      <c r="N26" s="2000"/>
      <c r="O26" s="2000"/>
      <c r="P26" s="2000"/>
      <c r="Q26" s="2000"/>
      <c r="R26" s="2000"/>
      <c r="S26" s="2001"/>
      <c r="T26" s="2001"/>
      <c r="U26" s="2001"/>
    </row>
    <row r="27" spans="1:21" s="1029" customFormat="1" ht="12" customHeight="1">
      <c r="A27" s="2003" t="s">
        <v>2685</v>
      </c>
      <c r="B27" s="2002" t="s">
        <v>2685</v>
      </c>
      <c r="C27" s="2002"/>
      <c r="D27" s="2002" t="s">
        <v>2685</v>
      </c>
      <c r="E27" s="2002"/>
      <c r="F27" s="2002"/>
      <c r="G27" s="2003" t="s">
        <v>2685</v>
      </c>
      <c r="H27" s="2003"/>
      <c r="I27" s="2003" t="s">
        <v>2685</v>
      </c>
      <c r="J27" s="2003"/>
      <c r="K27" s="2001" t="s">
        <v>2685</v>
      </c>
      <c r="L27" s="2001"/>
      <c r="M27" s="2000" t="s">
        <v>2708</v>
      </c>
      <c r="N27" s="2000"/>
      <c r="O27" s="2000"/>
      <c r="P27" s="2000"/>
      <c r="Q27" s="2000"/>
      <c r="R27" s="2000"/>
      <c r="S27" s="2001"/>
      <c r="T27" s="2001"/>
      <c r="U27" s="2001"/>
    </row>
    <row r="28" spans="1:21" s="1029" customFormat="1" ht="12" customHeight="1">
      <c r="A28" s="2003"/>
      <c r="B28" s="2002"/>
      <c r="C28" s="2002"/>
      <c r="D28" s="2002"/>
      <c r="E28" s="2002"/>
      <c r="F28" s="2002"/>
      <c r="G28" s="2003"/>
      <c r="H28" s="2003"/>
      <c r="I28" s="2003"/>
      <c r="J28" s="2003"/>
      <c r="K28" s="2000"/>
      <c r="L28" s="2000"/>
      <c r="M28" s="2000"/>
      <c r="N28" s="2000"/>
      <c r="O28" s="2000"/>
      <c r="P28" s="2000"/>
      <c r="Q28" s="2000"/>
      <c r="R28" s="2000"/>
      <c r="S28" s="2001"/>
      <c r="T28" s="2001"/>
      <c r="U28" s="2001"/>
    </row>
    <row r="29" spans="1:21" s="1029" customFormat="1" ht="12" customHeight="1">
      <c r="A29" s="2003"/>
      <c r="B29" s="2002"/>
      <c r="C29" s="2002"/>
      <c r="D29" s="2002"/>
      <c r="E29" s="2002"/>
      <c r="F29" s="2002"/>
      <c r="G29" s="2003"/>
      <c r="H29" s="2003"/>
      <c r="I29" s="2003"/>
      <c r="J29" s="2003"/>
      <c r="K29" s="2000"/>
      <c r="L29" s="2000"/>
      <c r="M29" s="2000"/>
      <c r="N29" s="2000"/>
      <c r="O29" s="2000"/>
      <c r="P29" s="2000"/>
      <c r="Q29" s="2000"/>
      <c r="R29" s="2000"/>
      <c r="S29" s="2001"/>
      <c r="T29" s="2001"/>
      <c r="U29" s="2001"/>
    </row>
    <row r="30" spans="1:21" s="1029" customFormat="1" ht="12" customHeight="1">
      <c r="A30" s="2003" t="s">
        <v>2685</v>
      </c>
      <c r="B30" s="2002" t="s">
        <v>2685</v>
      </c>
      <c r="C30" s="2002"/>
      <c r="D30" s="2002" t="s">
        <v>2685</v>
      </c>
      <c r="E30" s="2002"/>
      <c r="F30" s="2002"/>
      <c r="G30" s="2003" t="s">
        <v>2685</v>
      </c>
      <c r="H30" s="2003"/>
      <c r="I30" s="2003" t="s">
        <v>2685</v>
      </c>
      <c r="J30" s="2003"/>
      <c r="K30" s="2001" t="s">
        <v>2685</v>
      </c>
      <c r="L30" s="2001"/>
      <c r="M30" s="2000" t="s">
        <v>2708</v>
      </c>
      <c r="N30" s="2000"/>
      <c r="O30" s="2000"/>
      <c r="P30" s="2000"/>
      <c r="Q30" s="2000"/>
      <c r="R30" s="2000"/>
      <c r="S30" s="2001"/>
      <c r="T30" s="2001"/>
      <c r="U30" s="2001"/>
    </row>
    <row r="31" spans="1:21" s="1029" customFormat="1" ht="12" customHeight="1">
      <c r="A31" s="2003"/>
      <c r="B31" s="2002"/>
      <c r="C31" s="2002"/>
      <c r="D31" s="2002"/>
      <c r="E31" s="2002"/>
      <c r="F31" s="2002"/>
      <c r="G31" s="2003"/>
      <c r="H31" s="2003"/>
      <c r="I31" s="2003"/>
      <c r="J31" s="2003"/>
      <c r="K31" s="2000"/>
      <c r="L31" s="2000"/>
      <c r="M31" s="2000"/>
      <c r="N31" s="2000"/>
      <c r="O31" s="2000"/>
      <c r="P31" s="2000"/>
      <c r="Q31" s="2000"/>
      <c r="R31" s="2000"/>
      <c r="S31" s="2001"/>
      <c r="T31" s="2001"/>
      <c r="U31" s="2001"/>
    </row>
    <row r="32" spans="1:21" s="1029" customFormat="1" ht="12" customHeight="1">
      <c r="A32" s="2003"/>
      <c r="B32" s="2002"/>
      <c r="C32" s="2002"/>
      <c r="D32" s="2002"/>
      <c r="E32" s="2002"/>
      <c r="F32" s="2002"/>
      <c r="G32" s="2003"/>
      <c r="H32" s="2003"/>
      <c r="I32" s="2003"/>
      <c r="J32" s="2003"/>
      <c r="K32" s="2000"/>
      <c r="L32" s="2000"/>
      <c r="M32" s="2000"/>
      <c r="N32" s="2000"/>
      <c r="O32" s="2000"/>
      <c r="P32" s="2000"/>
      <c r="Q32" s="2000"/>
      <c r="R32" s="2000"/>
      <c r="S32" s="2001"/>
      <c r="T32" s="2001"/>
      <c r="U32" s="2001"/>
    </row>
    <row r="33" spans="1:21" s="1029" customFormat="1" ht="12" customHeight="1">
      <c r="A33" s="2003" t="s">
        <v>2685</v>
      </c>
      <c r="B33" s="2002" t="s">
        <v>2685</v>
      </c>
      <c r="C33" s="2002"/>
      <c r="D33" s="2002" t="s">
        <v>2685</v>
      </c>
      <c r="E33" s="2002"/>
      <c r="F33" s="2002"/>
      <c r="G33" s="2003" t="s">
        <v>2685</v>
      </c>
      <c r="H33" s="2003"/>
      <c r="I33" s="2003" t="s">
        <v>2685</v>
      </c>
      <c r="J33" s="2003"/>
      <c r="K33" s="2001" t="s">
        <v>2685</v>
      </c>
      <c r="L33" s="2001"/>
      <c r="M33" s="2000" t="s">
        <v>2708</v>
      </c>
      <c r="N33" s="2000"/>
      <c r="O33" s="2000"/>
      <c r="P33" s="2000"/>
      <c r="Q33" s="2000"/>
      <c r="R33" s="2000"/>
      <c r="S33" s="2001"/>
      <c r="T33" s="2001"/>
      <c r="U33" s="2001"/>
    </row>
    <row r="34" spans="1:21" s="1029" customFormat="1" ht="12" customHeight="1">
      <c r="A34" s="2003"/>
      <c r="B34" s="2002"/>
      <c r="C34" s="2002"/>
      <c r="D34" s="2002"/>
      <c r="E34" s="2002"/>
      <c r="F34" s="2002"/>
      <c r="G34" s="2003"/>
      <c r="H34" s="2003"/>
      <c r="I34" s="2003"/>
      <c r="J34" s="2003"/>
      <c r="K34" s="2000"/>
      <c r="L34" s="2000"/>
      <c r="M34" s="2000"/>
      <c r="N34" s="2000"/>
      <c r="O34" s="2000"/>
      <c r="P34" s="2000"/>
      <c r="Q34" s="2000"/>
      <c r="R34" s="2000"/>
      <c r="S34" s="2001"/>
      <c r="T34" s="2001"/>
      <c r="U34" s="2001"/>
    </row>
    <row r="35" spans="1:21" s="1029" customFormat="1" ht="12" customHeight="1">
      <c r="A35" s="2003"/>
      <c r="B35" s="2002"/>
      <c r="C35" s="2002"/>
      <c r="D35" s="2002"/>
      <c r="E35" s="2002"/>
      <c r="F35" s="2002"/>
      <c r="G35" s="2003"/>
      <c r="H35" s="2003"/>
      <c r="I35" s="2003"/>
      <c r="J35" s="2003"/>
      <c r="K35" s="2000"/>
      <c r="L35" s="2000"/>
      <c r="M35" s="2000"/>
      <c r="N35" s="2000"/>
      <c r="O35" s="2000"/>
      <c r="P35" s="2000"/>
      <c r="Q35" s="2000"/>
      <c r="R35" s="2000"/>
      <c r="S35" s="2001"/>
      <c r="T35" s="2001"/>
      <c r="U35" s="2001"/>
    </row>
    <row r="36" spans="1:21" s="1029" customFormat="1" ht="12" customHeight="1">
      <c r="A36" s="2003" t="s">
        <v>2685</v>
      </c>
      <c r="B36" s="2002" t="s">
        <v>2685</v>
      </c>
      <c r="C36" s="2002"/>
      <c r="D36" s="2002" t="s">
        <v>2685</v>
      </c>
      <c r="E36" s="2002"/>
      <c r="F36" s="2002"/>
      <c r="G36" s="2003" t="s">
        <v>2685</v>
      </c>
      <c r="H36" s="2003"/>
      <c r="I36" s="2003" t="s">
        <v>2685</v>
      </c>
      <c r="J36" s="2003"/>
      <c r="K36" s="2001" t="s">
        <v>2685</v>
      </c>
      <c r="L36" s="2001"/>
      <c r="M36" s="2000" t="s">
        <v>2708</v>
      </c>
      <c r="N36" s="2000"/>
      <c r="O36" s="2000"/>
      <c r="P36" s="2000"/>
      <c r="Q36" s="2000"/>
      <c r="R36" s="2000"/>
      <c r="S36" s="2001"/>
      <c r="T36" s="2001"/>
      <c r="U36" s="2001"/>
    </row>
    <row r="37" spans="1:21" s="1029" customFormat="1" ht="12" customHeight="1">
      <c r="A37" s="2003"/>
      <c r="B37" s="2002"/>
      <c r="C37" s="2002"/>
      <c r="D37" s="2002"/>
      <c r="E37" s="2002"/>
      <c r="F37" s="2002"/>
      <c r="G37" s="2003"/>
      <c r="H37" s="2003"/>
      <c r="I37" s="2003"/>
      <c r="J37" s="2003"/>
      <c r="K37" s="2000"/>
      <c r="L37" s="2000"/>
      <c r="M37" s="2000"/>
      <c r="N37" s="2000"/>
      <c r="O37" s="2000"/>
      <c r="P37" s="2000"/>
      <c r="Q37" s="2000"/>
      <c r="R37" s="2000"/>
      <c r="S37" s="2001"/>
      <c r="T37" s="2001"/>
      <c r="U37" s="2001"/>
    </row>
    <row r="38" spans="1:21" s="1029" customFormat="1" ht="12" customHeight="1">
      <c r="A38" s="2003"/>
      <c r="B38" s="2002"/>
      <c r="C38" s="2002"/>
      <c r="D38" s="2002"/>
      <c r="E38" s="2002"/>
      <c r="F38" s="2002"/>
      <c r="G38" s="2003"/>
      <c r="H38" s="2003"/>
      <c r="I38" s="2003"/>
      <c r="J38" s="2003"/>
      <c r="K38" s="2000"/>
      <c r="L38" s="2000"/>
      <c r="M38" s="2000"/>
      <c r="N38" s="2000"/>
      <c r="O38" s="2000"/>
      <c r="P38" s="2000"/>
      <c r="Q38" s="2000"/>
      <c r="R38" s="2000"/>
      <c r="S38" s="2001"/>
      <c r="T38" s="2001"/>
      <c r="U38" s="2001"/>
    </row>
    <row r="39" spans="1:21" s="1029" customFormat="1" ht="12" customHeight="1">
      <c r="A39" s="2003" t="s">
        <v>2685</v>
      </c>
      <c r="B39" s="2002" t="s">
        <v>2685</v>
      </c>
      <c r="C39" s="2002"/>
      <c r="D39" s="2002" t="s">
        <v>2685</v>
      </c>
      <c r="E39" s="2002"/>
      <c r="F39" s="2002"/>
      <c r="G39" s="2003" t="s">
        <v>2685</v>
      </c>
      <c r="H39" s="2003"/>
      <c r="I39" s="2003" t="s">
        <v>2685</v>
      </c>
      <c r="J39" s="2003"/>
      <c r="K39" s="2001" t="s">
        <v>2685</v>
      </c>
      <c r="L39" s="2001"/>
      <c r="M39" s="2000" t="s">
        <v>2708</v>
      </c>
      <c r="N39" s="2000"/>
      <c r="O39" s="2000"/>
      <c r="P39" s="2000"/>
      <c r="Q39" s="2000"/>
      <c r="R39" s="2000"/>
      <c r="S39" s="2001"/>
      <c r="T39" s="2001"/>
      <c r="U39" s="2001"/>
    </row>
    <row r="40" spans="1:21" s="1029" customFormat="1" ht="12" customHeight="1">
      <c r="A40" s="2003"/>
      <c r="B40" s="2002"/>
      <c r="C40" s="2002"/>
      <c r="D40" s="2002"/>
      <c r="E40" s="2002"/>
      <c r="F40" s="2002"/>
      <c r="G40" s="2003"/>
      <c r="H40" s="2003"/>
      <c r="I40" s="2003"/>
      <c r="J40" s="2003"/>
      <c r="K40" s="2000"/>
      <c r="L40" s="2000"/>
      <c r="M40" s="2000"/>
      <c r="N40" s="2000"/>
      <c r="O40" s="2000"/>
      <c r="P40" s="2000"/>
      <c r="Q40" s="2000"/>
      <c r="R40" s="2000"/>
      <c r="S40" s="2001"/>
      <c r="T40" s="2001"/>
      <c r="U40" s="2001"/>
    </row>
    <row r="41" spans="1:21" s="1029" customFormat="1" ht="12" customHeight="1">
      <c r="A41" s="2003"/>
      <c r="B41" s="2002"/>
      <c r="C41" s="2002"/>
      <c r="D41" s="2002"/>
      <c r="E41" s="2002"/>
      <c r="F41" s="2002"/>
      <c r="G41" s="2003"/>
      <c r="H41" s="2003"/>
      <c r="I41" s="2003"/>
      <c r="J41" s="2003"/>
      <c r="K41" s="2000"/>
      <c r="L41" s="2000"/>
      <c r="M41" s="2000"/>
      <c r="N41" s="2000"/>
      <c r="O41" s="2000"/>
      <c r="P41" s="2000"/>
      <c r="Q41" s="2000"/>
      <c r="R41" s="2000"/>
      <c r="S41" s="2001"/>
      <c r="T41" s="2001"/>
      <c r="U41" s="2001"/>
    </row>
    <row r="42" spans="1:21" s="1029" customFormat="1" ht="12" customHeight="1">
      <c r="A42" s="2003" t="s">
        <v>2685</v>
      </c>
      <c r="B42" s="2002" t="s">
        <v>2685</v>
      </c>
      <c r="C42" s="2002"/>
      <c r="D42" s="2002" t="s">
        <v>2685</v>
      </c>
      <c r="E42" s="2002"/>
      <c r="F42" s="2002"/>
      <c r="G42" s="2003" t="s">
        <v>2685</v>
      </c>
      <c r="H42" s="2003"/>
      <c r="I42" s="2003" t="s">
        <v>2685</v>
      </c>
      <c r="J42" s="2003"/>
      <c r="K42" s="2001" t="s">
        <v>2685</v>
      </c>
      <c r="L42" s="2001"/>
      <c r="M42" s="2000" t="s">
        <v>2708</v>
      </c>
      <c r="N42" s="2000"/>
      <c r="O42" s="2000"/>
      <c r="P42" s="2000"/>
      <c r="Q42" s="2000"/>
      <c r="R42" s="2000"/>
      <c r="S42" s="2001"/>
      <c r="T42" s="2001"/>
      <c r="U42" s="2001"/>
    </row>
    <row r="43" spans="1:21" s="1029" customFormat="1" ht="12" customHeight="1">
      <c r="A43" s="2003"/>
      <c r="B43" s="2002"/>
      <c r="C43" s="2002"/>
      <c r="D43" s="2002"/>
      <c r="E43" s="2002"/>
      <c r="F43" s="2002"/>
      <c r="G43" s="2003"/>
      <c r="H43" s="2003"/>
      <c r="I43" s="2003"/>
      <c r="J43" s="2003"/>
      <c r="K43" s="2000"/>
      <c r="L43" s="2000"/>
      <c r="M43" s="2000"/>
      <c r="N43" s="2000"/>
      <c r="O43" s="2000"/>
      <c r="P43" s="2000"/>
      <c r="Q43" s="2000"/>
      <c r="R43" s="2000"/>
      <c r="S43" s="2001"/>
      <c r="T43" s="2001"/>
      <c r="U43" s="2001"/>
    </row>
    <row r="44" spans="1:21" s="1029" customFormat="1" ht="12" customHeight="1">
      <c r="A44" s="2003"/>
      <c r="B44" s="2002"/>
      <c r="C44" s="2002"/>
      <c r="D44" s="2002"/>
      <c r="E44" s="2002"/>
      <c r="F44" s="2002"/>
      <c r="G44" s="2003"/>
      <c r="H44" s="2003"/>
      <c r="I44" s="2003"/>
      <c r="J44" s="2003"/>
      <c r="K44" s="2000"/>
      <c r="L44" s="2000"/>
      <c r="M44" s="2000"/>
      <c r="N44" s="2000"/>
      <c r="O44" s="2000"/>
      <c r="P44" s="2000"/>
      <c r="Q44" s="2000"/>
      <c r="R44" s="2000"/>
      <c r="S44" s="2001"/>
      <c r="T44" s="2001"/>
      <c r="U44" s="2001"/>
    </row>
    <row r="45" spans="1:21" s="1029" customFormat="1" ht="12" customHeight="1">
      <c r="A45" s="2003" t="s">
        <v>2685</v>
      </c>
      <c r="B45" s="2002" t="s">
        <v>2685</v>
      </c>
      <c r="C45" s="2002"/>
      <c r="D45" s="2002" t="s">
        <v>2685</v>
      </c>
      <c r="E45" s="2002"/>
      <c r="F45" s="2002"/>
      <c r="G45" s="2003" t="s">
        <v>2685</v>
      </c>
      <c r="H45" s="2003"/>
      <c r="I45" s="2003" t="s">
        <v>2685</v>
      </c>
      <c r="J45" s="2003"/>
      <c r="K45" s="2001" t="s">
        <v>2685</v>
      </c>
      <c r="L45" s="2001"/>
      <c r="M45" s="2000" t="s">
        <v>2708</v>
      </c>
      <c r="N45" s="2000"/>
      <c r="O45" s="2000"/>
      <c r="P45" s="2000"/>
      <c r="Q45" s="2000"/>
      <c r="R45" s="2000"/>
      <c r="S45" s="2001"/>
      <c r="T45" s="2001"/>
      <c r="U45" s="2001"/>
    </row>
    <row r="46" spans="1:21" s="1029" customFormat="1" ht="12" customHeight="1">
      <c r="A46" s="2003"/>
      <c r="B46" s="2002"/>
      <c r="C46" s="2002"/>
      <c r="D46" s="2002"/>
      <c r="E46" s="2002"/>
      <c r="F46" s="2002"/>
      <c r="G46" s="2003"/>
      <c r="H46" s="2003"/>
      <c r="I46" s="2003"/>
      <c r="J46" s="2003"/>
      <c r="K46" s="2000"/>
      <c r="L46" s="2000"/>
      <c r="M46" s="2000"/>
      <c r="N46" s="2000"/>
      <c r="O46" s="2000"/>
      <c r="P46" s="2000"/>
      <c r="Q46" s="2000"/>
      <c r="R46" s="2000"/>
      <c r="S46" s="2001"/>
      <c r="T46" s="2001"/>
      <c r="U46" s="2001"/>
    </row>
    <row r="47" spans="1:21" s="1029" customFormat="1" ht="12" customHeight="1">
      <c r="A47" s="2003"/>
      <c r="B47" s="2002"/>
      <c r="C47" s="2002"/>
      <c r="D47" s="2002"/>
      <c r="E47" s="2002"/>
      <c r="F47" s="2002"/>
      <c r="G47" s="2003"/>
      <c r="H47" s="2003"/>
      <c r="I47" s="2003"/>
      <c r="J47" s="2003"/>
      <c r="K47" s="2000"/>
      <c r="L47" s="2000"/>
      <c r="M47" s="2000"/>
      <c r="N47" s="2000"/>
      <c r="O47" s="2000"/>
      <c r="P47" s="2000"/>
      <c r="Q47" s="2000"/>
      <c r="R47" s="2000"/>
      <c r="S47" s="2001"/>
      <c r="T47" s="2001"/>
      <c r="U47" s="2001"/>
    </row>
    <row r="48" spans="1:21">
      <c r="A48" s="1987" t="s">
        <v>2713</v>
      </c>
      <c r="B48" s="1988"/>
      <c r="C48" s="1988"/>
      <c r="D48" s="1988"/>
      <c r="E48" s="1988"/>
      <c r="F48" s="1988"/>
      <c r="G48" s="1988"/>
      <c r="H48" s="1988"/>
      <c r="I48" s="1988"/>
      <c r="J48" s="1988"/>
      <c r="K48" s="1988"/>
      <c r="L48" s="1988"/>
      <c r="M48" s="1988"/>
      <c r="N48" s="1988"/>
      <c r="O48" s="1988"/>
      <c r="P48" s="1988"/>
      <c r="Q48" s="1988"/>
      <c r="R48" s="1988"/>
      <c r="S48" s="1988"/>
      <c r="T48" s="1988"/>
      <c r="U48" s="1989"/>
    </row>
    <row r="49" spans="1:21" ht="18" customHeight="1">
      <c r="A49" s="1987"/>
      <c r="B49" s="1988"/>
      <c r="C49" s="1988"/>
      <c r="D49" s="1988"/>
      <c r="E49" s="1988"/>
      <c r="F49" s="1988"/>
      <c r="G49" s="1988"/>
      <c r="H49" s="1988"/>
      <c r="I49" s="1988"/>
      <c r="J49" s="1988"/>
      <c r="K49" s="1988"/>
      <c r="L49" s="1988"/>
      <c r="M49" s="1988"/>
      <c r="N49" s="1988"/>
      <c r="O49" s="1988"/>
      <c r="P49" s="1988"/>
      <c r="Q49" s="1988"/>
      <c r="R49" s="1988"/>
      <c r="S49" s="1988"/>
      <c r="T49" s="1988"/>
      <c r="U49" s="1989"/>
    </row>
    <row r="50" spans="1:21" ht="15">
      <c r="A50" s="1990" t="s">
        <v>2711</v>
      </c>
      <c r="B50" s="1991"/>
      <c r="C50" s="1991"/>
      <c r="D50" s="1991"/>
      <c r="E50" s="1991"/>
      <c r="F50" s="1991"/>
      <c r="G50" s="1991"/>
      <c r="H50" s="1991"/>
      <c r="I50" s="1991"/>
      <c r="J50" s="1991"/>
      <c r="K50" s="1991"/>
      <c r="L50" s="1991"/>
      <c r="M50" s="1991"/>
      <c r="N50" s="1991"/>
      <c r="O50" s="1991"/>
      <c r="P50" s="1991"/>
      <c r="Q50" s="1991"/>
      <c r="R50" s="1991"/>
      <c r="S50" s="1991"/>
      <c r="T50" s="1991"/>
      <c r="U50" s="1992"/>
    </row>
    <row r="51" spans="1:21" s="144" customFormat="1" ht="15.75">
      <c r="A51" s="1995" t="s">
        <v>1788</v>
      </c>
      <c r="B51" s="1996"/>
      <c r="C51" s="1997">
        <v>43754</v>
      </c>
      <c r="D51" s="1998"/>
      <c r="E51" s="1998"/>
      <c r="F51" s="1998"/>
      <c r="G51" s="1999" t="s">
        <v>2712</v>
      </c>
      <c r="H51" s="1999"/>
      <c r="I51" s="1999"/>
      <c r="J51" s="1999"/>
      <c r="K51" s="1999"/>
      <c r="L51" s="1999"/>
      <c r="M51" s="1999"/>
      <c r="N51" s="1999"/>
      <c r="O51" s="1999"/>
      <c r="P51" s="1030"/>
      <c r="Q51" s="1030"/>
      <c r="R51" s="1030"/>
      <c r="S51" s="1030"/>
      <c r="T51" s="1030"/>
      <c r="U51" s="1033"/>
    </row>
    <row r="52" spans="1:21" s="144" customFormat="1" ht="15">
      <c r="A52" s="1034"/>
      <c r="B52" s="1030"/>
      <c r="C52" s="1030"/>
      <c r="D52" s="1030"/>
      <c r="E52" s="1030"/>
      <c r="F52" s="1030"/>
      <c r="G52" s="1030"/>
      <c r="H52" s="1030"/>
      <c r="I52" s="1030"/>
      <c r="J52" s="1030"/>
      <c r="K52" s="1030"/>
      <c r="L52" s="1030"/>
      <c r="M52" s="1030"/>
      <c r="N52" s="1030"/>
      <c r="O52" s="1983" t="str">
        <f>MASTER!C7</f>
        <v>iz/kkukpk;Z</v>
      </c>
      <c r="P52" s="1983"/>
      <c r="Q52" s="1983"/>
      <c r="R52" s="1983"/>
      <c r="S52" s="1983"/>
      <c r="T52" s="1983"/>
      <c r="U52" s="1984"/>
    </row>
    <row r="53" spans="1:21" s="144" customFormat="1" ht="15">
      <c r="A53" s="1034"/>
      <c r="B53" s="1030"/>
      <c r="C53" s="1030"/>
      <c r="D53" s="1030"/>
      <c r="E53" s="1030"/>
      <c r="F53" s="1030"/>
      <c r="G53" s="1030"/>
      <c r="H53" s="1030"/>
      <c r="I53" s="1030"/>
      <c r="J53" s="1030"/>
      <c r="K53" s="1030"/>
      <c r="L53" s="1030"/>
      <c r="M53" s="1030"/>
      <c r="N53" s="1030"/>
      <c r="O53" s="1983" t="str">
        <f>MASTER!C8</f>
        <v xml:space="preserve">jktdh; mPp ek/;fed fo|ky; </v>
      </c>
      <c r="P53" s="1983"/>
      <c r="Q53" s="1983"/>
      <c r="R53" s="1983"/>
      <c r="S53" s="1983"/>
      <c r="T53" s="1983"/>
      <c r="U53" s="1984"/>
    </row>
    <row r="54" spans="1:21" ht="15.75">
      <c r="A54" s="1993"/>
      <c r="B54" s="1994"/>
      <c r="C54" s="1031"/>
      <c r="D54" s="1031"/>
      <c r="E54" s="1031"/>
      <c r="F54" s="1031"/>
      <c r="G54" s="1032"/>
      <c r="H54" s="1032"/>
      <c r="I54" s="1032"/>
      <c r="J54" s="1032"/>
      <c r="K54" s="1032"/>
      <c r="L54" s="1032"/>
      <c r="M54" s="1032"/>
      <c r="N54" s="1032"/>
      <c r="O54" s="1985" t="str">
        <f>MASTER!C9</f>
        <v>dkadjksyh ftyk &amp; jktleUn</v>
      </c>
      <c r="P54" s="1985"/>
      <c r="Q54" s="1985"/>
      <c r="R54" s="1985"/>
      <c r="S54" s="1985"/>
      <c r="T54" s="1985"/>
      <c r="U54" s="1986"/>
    </row>
  </sheetData>
  <sheetProtection password="A581" sheet="1" objects="1" scenarios="1" selectLockedCells="1"/>
  <mergeCells count="270">
    <mergeCell ref="A5:U5"/>
    <mergeCell ref="A6:F6"/>
    <mergeCell ref="G6:L6"/>
    <mergeCell ref="M6:U6"/>
    <mergeCell ref="A7:F7"/>
    <mergeCell ref="G7:L7"/>
    <mergeCell ref="M7:U7"/>
    <mergeCell ref="A1:U1"/>
    <mergeCell ref="A2:U2"/>
    <mergeCell ref="A3:U3"/>
    <mergeCell ref="A4:E4"/>
    <mergeCell ref="F4:G4"/>
    <mergeCell ref="H4:L4"/>
    <mergeCell ref="M4:R4"/>
    <mergeCell ref="S4:U4"/>
    <mergeCell ref="A8:U8"/>
    <mergeCell ref="A9:E9"/>
    <mergeCell ref="F9:L9"/>
    <mergeCell ref="M9:Q9"/>
    <mergeCell ref="R9:U9"/>
    <mergeCell ref="A10:E11"/>
    <mergeCell ref="F10:L10"/>
    <mergeCell ref="M10:Q11"/>
    <mergeCell ref="R10:U10"/>
    <mergeCell ref="F11:L11"/>
    <mergeCell ref="A15:D15"/>
    <mergeCell ref="E15:F15"/>
    <mergeCell ref="G15:H15"/>
    <mergeCell ref="I15:O15"/>
    <mergeCell ref="P15:S15"/>
    <mergeCell ref="T15:U15"/>
    <mergeCell ref="R11:U11"/>
    <mergeCell ref="A12:D14"/>
    <mergeCell ref="E12:H13"/>
    <mergeCell ref="I12:O14"/>
    <mergeCell ref="P12:S14"/>
    <mergeCell ref="T12:U14"/>
    <mergeCell ref="E14:F14"/>
    <mergeCell ref="G14:H14"/>
    <mergeCell ref="A21:A23"/>
    <mergeCell ref="B21:C21"/>
    <mergeCell ref="D21:F21"/>
    <mergeCell ref="G21:H21"/>
    <mergeCell ref="I21:J21"/>
    <mergeCell ref="A16:F16"/>
    <mergeCell ref="G16:U16"/>
    <mergeCell ref="A17:U17"/>
    <mergeCell ref="A18:C18"/>
    <mergeCell ref="D18:F20"/>
    <mergeCell ref="G18:J18"/>
    <mergeCell ref="K18:N18"/>
    <mergeCell ref="O18:R20"/>
    <mergeCell ref="S18:U20"/>
    <mergeCell ref="A19:A20"/>
    <mergeCell ref="S21:U23"/>
    <mergeCell ref="B22:C22"/>
    <mergeCell ref="D22:F22"/>
    <mergeCell ref="G22:H22"/>
    <mergeCell ref="I22:J22"/>
    <mergeCell ref="K22:L22"/>
    <mergeCell ref="M22:N22"/>
    <mergeCell ref="B19:C20"/>
    <mergeCell ref="G19:H20"/>
    <mergeCell ref="I19:J20"/>
    <mergeCell ref="K19:L20"/>
    <mergeCell ref="M19:N20"/>
    <mergeCell ref="O22:R22"/>
    <mergeCell ref="B23:C23"/>
    <mergeCell ref="D23:F23"/>
    <mergeCell ref="G23:H23"/>
    <mergeCell ref="I23:J23"/>
    <mergeCell ref="K23:L23"/>
    <mergeCell ref="M23:N23"/>
    <mergeCell ref="O23:R23"/>
    <mergeCell ref="K21:L21"/>
    <mergeCell ref="M21:N21"/>
    <mergeCell ref="O21:R21"/>
    <mergeCell ref="O24:R24"/>
    <mergeCell ref="S24:U26"/>
    <mergeCell ref="B25:C25"/>
    <mergeCell ref="D25:F25"/>
    <mergeCell ref="G25:H25"/>
    <mergeCell ref="I25:J25"/>
    <mergeCell ref="K25:L25"/>
    <mergeCell ref="M25:N25"/>
    <mergeCell ref="O25:R25"/>
    <mergeCell ref="B24:C24"/>
    <mergeCell ref="D24:F24"/>
    <mergeCell ref="G24:H24"/>
    <mergeCell ref="I24:J24"/>
    <mergeCell ref="K24:L24"/>
    <mergeCell ref="B26:C26"/>
    <mergeCell ref="D26:F26"/>
    <mergeCell ref="G26:H26"/>
    <mergeCell ref="I26:J26"/>
    <mergeCell ref="K26:L26"/>
    <mergeCell ref="M26:N26"/>
    <mergeCell ref="O26:R26"/>
    <mergeCell ref="A27:A29"/>
    <mergeCell ref="B27:C27"/>
    <mergeCell ref="D27:F27"/>
    <mergeCell ref="G27:H27"/>
    <mergeCell ref="I27:J27"/>
    <mergeCell ref="K27:L27"/>
    <mergeCell ref="M27:N27"/>
    <mergeCell ref="A24:A26"/>
    <mergeCell ref="D29:F29"/>
    <mergeCell ref="G29:H29"/>
    <mergeCell ref="I29:J29"/>
    <mergeCell ref="K29:L29"/>
    <mergeCell ref="M29:N29"/>
    <mergeCell ref="M24:N24"/>
    <mergeCell ref="O29:R29"/>
    <mergeCell ref="O27:R27"/>
    <mergeCell ref="S27:U29"/>
    <mergeCell ref="B28:C28"/>
    <mergeCell ref="D28:F28"/>
    <mergeCell ref="G28:H28"/>
    <mergeCell ref="I28:J28"/>
    <mergeCell ref="K28:L28"/>
    <mergeCell ref="M28:N28"/>
    <mergeCell ref="O28:R28"/>
    <mergeCell ref="B29:C29"/>
    <mergeCell ref="O30:R30"/>
    <mergeCell ref="S30:U32"/>
    <mergeCell ref="B31:C31"/>
    <mergeCell ref="D31:F31"/>
    <mergeCell ref="G31:H31"/>
    <mergeCell ref="I31:J31"/>
    <mergeCell ref="K31:L31"/>
    <mergeCell ref="M31:N31"/>
    <mergeCell ref="O31:R31"/>
    <mergeCell ref="B30:C30"/>
    <mergeCell ref="D30:F30"/>
    <mergeCell ref="G30:H30"/>
    <mergeCell ref="I30:J30"/>
    <mergeCell ref="K30:L30"/>
    <mergeCell ref="B32:C32"/>
    <mergeCell ref="D32:F32"/>
    <mergeCell ref="G32:H32"/>
    <mergeCell ref="I32:J32"/>
    <mergeCell ref="K32:L32"/>
    <mergeCell ref="M32:N32"/>
    <mergeCell ref="O32:R32"/>
    <mergeCell ref="A33:A35"/>
    <mergeCell ref="B33:C33"/>
    <mergeCell ref="D33:F33"/>
    <mergeCell ref="G33:H33"/>
    <mergeCell ref="I33:J33"/>
    <mergeCell ref="K33:L33"/>
    <mergeCell ref="M33:N33"/>
    <mergeCell ref="A30:A32"/>
    <mergeCell ref="D35:F35"/>
    <mergeCell ref="G35:H35"/>
    <mergeCell ref="I35:J35"/>
    <mergeCell ref="K35:L35"/>
    <mergeCell ref="M35:N35"/>
    <mergeCell ref="M30:N30"/>
    <mergeCell ref="O35:R35"/>
    <mergeCell ref="O33:R33"/>
    <mergeCell ref="S33:U35"/>
    <mergeCell ref="B34:C34"/>
    <mergeCell ref="D34:F34"/>
    <mergeCell ref="G34:H34"/>
    <mergeCell ref="I34:J34"/>
    <mergeCell ref="K34:L34"/>
    <mergeCell ref="M34:N34"/>
    <mergeCell ref="O34:R34"/>
    <mergeCell ref="B35:C35"/>
    <mergeCell ref="O36:R36"/>
    <mergeCell ref="S36:U38"/>
    <mergeCell ref="B37:C37"/>
    <mergeCell ref="D37:F37"/>
    <mergeCell ref="G37:H37"/>
    <mergeCell ref="I37:J37"/>
    <mergeCell ref="K37:L37"/>
    <mergeCell ref="M37:N37"/>
    <mergeCell ref="O37:R37"/>
    <mergeCell ref="B36:C36"/>
    <mergeCell ref="D36:F36"/>
    <mergeCell ref="G36:H36"/>
    <mergeCell ref="I36:J36"/>
    <mergeCell ref="K36:L36"/>
    <mergeCell ref="B38:C38"/>
    <mergeCell ref="D38:F38"/>
    <mergeCell ref="G38:H38"/>
    <mergeCell ref="I38:J38"/>
    <mergeCell ref="K38:L38"/>
    <mergeCell ref="M38:N38"/>
    <mergeCell ref="O38:R38"/>
    <mergeCell ref="A39:A41"/>
    <mergeCell ref="B39:C39"/>
    <mergeCell ref="D39:F39"/>
    <mergeCell ref="G39:H39"/>
    <mergeCell ref="I39:J39"/>
    <mergeCell ref="K39:L39"/>
    <mergeCell ref="M39:N39"/>
    <mergeCell ref="A36:A38"/>
    <mergeCell ref="D41:F41"/>
    <mergeCell ref="G41:H41"/>
    <mergeCell ref="I41:J41"/>
    <mergeCell ref="K41:L41"/>
    <mergeCell ref="M41:N41"/>
    <mergeCell ref="M36:N36"/>
    <mergeCell ref="O41:R41"/>
    <mergeCell ref="O39:R39"/>
    <mergeCell ref="S39:U41"/>
    <mergeCell ref="B40:C40"/>
    <mergeCell ref="D40:F40"/>
    <mergeCell ref="G40:H40"/>
    <mergeCell ref="I40:J40"/>
    <mergeCell ref="K40:L40"/>
    <mergeCell ref="M40:N40"/>
    <mergeCell ref="O40:R40"/>
    <mergeCell ref="B41:C41"/>
    <mergeCell ref="O42:R42"/>
    <mergeCell ref="S42:U44"/>
    <mergeCell ref="B43:C43"/>
    <mergeCell ref="D43:F43"/>
    <mergeCell ref="G43:H43"/>
    <mergeCell ref="I43:J43"/>
    <mergeCell ref="K43:L43"/>
    <mergeCell ref="M43:N43"/>
    <mergeCell ref="O43:R43"/>
    <mergeCell ref="B42:C42"/>
    <mergeCell ref="D42:F42"/>
    <mergeCell ref="G42:H42"/>
    <mergeCell ref="I42:J42"/>
    <mergeCell ref="K42:L42"/>
    <mergeCell ref="B44:C44"/>
    <mergeCell ref="D44:F44"/>
    <mergeCell ref="G44:H44"/>
    <mergeCell ref="I44:J44"/>
    <mergeCell ref="K44:L44"/>
    <mergeCell ref="M44:N44"/>
    <mergeCell ref="O44:R44"/>
    <mergeCell ref="A45:A47"/>
    <mergeCell ref="B45:C45"/>
    <mergeCell ref="D45:F45"/>
    <mergeCell ref="G45:H45"/>
    <mergeCell ref="I45:J45"/>
    <mergeCell ref="K45:L45"/>
    <mergeCell ref="M45:N45"/>
    <mergeCell ref="A42:A44"/>
    <mergeCell ref="D47:F47"/>
    <mergeCell ref="G47:H47"/>
    <mergeCell ref="I47:J47"/>
    <mergeCell ref="K47:L47"/>
    <mergeCell ref="M47:N47"/>
    <mergeCell ref="M42:N42"/>
    <mergeCell ref="O47:R47"/>
    <mergeCell ref="O45:R45"/>
    <mergeCell ref="S45:U47"/>
    <mergeCell ref="B46:C46"/>
    <mergeCell ref="D46:F46"/>
    <mergeCell ref="G46:H46"/>
    <mergeCell ref="I46:J46"/>
    <mergeCell ref="K46:L46"/>
    <mergeCell ref="M46:N46"/>
    <mergeCell ref="O46:R46"/>
    <mergeCell ref="B47:C47"/>
    <mergeCell ref="O52:U52"/>
    <mergeCell ref="O53:U53"/>
    <mergeCell ref="O54:U54"/>
    <mergeCell ref="A48:U49"/>
    <mergeCell ref="A50:U50"/>
    <mergeCell ref="A54:B54"/>
    <mergeCell ref="A51:B51"/>
    <mergeCell ref="C51:F51"/>
    <mergeCell ref="G51:O51"/>
  </mergeCells>
  <conditionalFormatting sqref="G51:O51 H17:N54 O17:U51 C1:F53 G1:G3 G5:G54 H1:U15 A1:B54">
    <cfRule type="expression" dxfId="0" priority="3">
      <formula>ISERROR(A1)</formula>
    </cfRule>
  </conditionalFormatting>
  <dataValidations count="1">
    <dataValidation allowBlank="1" showErrorMessage="1" sqref="F4:G4"/>
  </dataValidation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7.xml><?xml version="1.0" encoding="utf-8"?>
<worksheet xmlns="http://schemas.openxmlformats.org/spreadsheetml/2006/main" xmlns:r="http://schemas.openxmlformats.org/officeDocument/2006/relationships">
  <sheetPr codeName="Sheet49">
    <tabColor rgb="FF00B0F0"/>
  </sheetPr>
  <dimension ref="A1:L66"/>
  <sheetViews>
    <sheetView workbookViewId="0">
      <selection activeCell="P24" sqref="P24"/>
    </sheetView>
  </sheetViews>
  <sheetFormatPr defaultRowHeight="12.75"/>
  <cols>
    <col min="1" max="1" width="4.140625" customWidth="1"/>
    <col min="2" max="2" width="8.140625" customWidth="1"/>
    <col min="4" max="4" width="13.42578125" customWidth="1"/>
    <col min="5" max="5" width="9.7109375" customWidth="1"/>
    <col min="6" max="6" width="6.85546875" customWidth="1"/>
    <col min="7" max="7" width="6.42578125" customWidth="1"/>
    <col min="9" max="9" width="8.28515625" customWidth="1"/>
    <col min="10" max="10" width="5.85546875" customWidth="1"/>
    <col min="11" max="11" width="8.85546875" customWidth="1"/>
    <col min="12" max="12" width="7.28515625" customWidth="1"/>
  </cols>
  <sheetData>
    <row r="1" spans="1:12" s="455" customFormat="1" ht="26.25">
      <c r="A1" s="1541" t="s">
        <v>966</v>
      </c>
      <c r="B1" s="1541"/>
      <c r="C1" s="1541"/>
      <c r="D1" s="1541"/>
      <c r="E1" s="1541"/>
      <c r="F1" s="1541"/>
      <c r="G1" s="1541"/>
      <c r="H1" s="1541"/>
      <c r="I1" s="1541"/>
      <c r="J1" s="1541"/>
      <c r="K1" s="1541"/>
      <c r="L1" s="1541"/>
    </row>
    <row r="2" spans="1:12" ht="23.25">
      <c r="A2" s="1386" t="s">
        <v>967</v>
      </c>
      <c r="B2" s="1386"/>
      <c r="C2" s="1386"/>
      <c r="D2" s="1386"/>
      <c r="E2" s="1386"/>
      <c r="F2" s="1386"/>
      <c r="G2" s="1386"/>
      <c r="H2" s="1386"/>
      <c r="I2" s="1386"/>
      <c r="J2" s="1386"/>
      <c r="K2" s="1386"/>
      <c r="L2" s="1386"/>
    </row>
    <row r="3" spans="1:12" ht="18.75">
      <c r="A3" s="20" t="s">
        <v>1734</v>
      </c>
      <c r="B3" s="20"/>
      <c r="C3" s="20"/>
      <c r="D3" s="20" t="str">
        <f>MASTER!C6</f>
        <v>Jh ckyd`".k fo/kk Hkou jktdh; mPp ek/;fed fo|ky; dkadjksyh ftyk &amp; jktleUn</v>
      </c>
      <c r="E3" s="20"/>
      <c r="F3" s="20"/>
      <c r="G3" s="20"/>
      <c r="H3" s="20"/>
      <c r="I3" s="20"/>
      <c r="J3" s="20"/>
      <c r="K3" s="20"/>
      <c r="L3" s="20"/>
    </row>
    <row r="4" spans="1:12" ht="18.75">
      <c r="A4" s="20" t="s">
        <v>1735</v>
      </c>
      <c r="B4" s="20"/>
      <c r="C4" s="20"/>
      <c r="D4" s="20"/>
      <c r="E4" s="1257">
        <v>8250616405</v>
      </c>
      <c r="F4" s="1257"/>
      <c r="G4" s="1257"/>
      <c r="H4" s="1257"/>
      <c r="I4" s="20"/>
      <c r="J4" s="20"/>
      <c r="K4" s="20"/>
      <c r="L4" s="20"/>
    </row>
    <row r="5" spans="1:12" ht="23.25">
      <c r="A5" s="2066" t="s">
        <v>1736</v>
      </c>
      <c r="B5" s="2066"/>
      <c r="C5" s="2066"/>
      <c r="D5" s="2066"/>
      <c r="E5" s="2066"/>
      <c r="F5" s="2066"/>
      <c r="G5" s="2064" t="s">
        <v>1737</v>
      </c>
      <c r="H5" s="2064"/>
      <c r="I5" s="272" t="s">
        <v>37</v>
      </c>
      <c r="J5" s="272"/>
      <c r="K5" s="2063">
        <v>43468</v>
      </c>
      <c r="L5" s="2063"/>
    </row>
    <row r="6" spans="1:12" ht="18.75">
      <c r="A6" s="264" t="s">
        <v>1738</v>
      </c>
      <c r="B6" s="264"/>
      <c r="C6" s="264"/>
      <c r="D6" s="264"/>
      <c r="E6" s="264"/>
      <c r="F6" s="264"/>
      <c r="G6" s="2053" t="s">
        <v>1740</v>
      </c>
      <c r="H6" s="2053"/>
      <c r="I6" s="264" t="s">
        <v>1739</v>
      </c>
      <c r="J6" s="264"/>
      <c r="K6" s="264"/>
      <c r="L6" s="264"/>
    </row>
    <row r="7" spans="1:12" ht="18.75">
      <c r="A7" s="264" t="s">
        <v>1742</v>
      </c>
      <c r="B7" s="264"/>
      <c r="C7" s="2057" t="str">
        <f>G5</f>
        <v xml:space="preserve">100000@&amp;   </v>
      </c>
      <c r="D7" s="2057"/>
      <c r="E7" s="264" t="s">
        <v>1743</v>
      </c>
      <c r="F7" s="264"/>
      <c r="G7" s="264"/>
      <c r="H7" s="264"/>
      <c r="I7" s="264"/>
      <c r="J7" s="264"/>
      <c r="K7" s="264"/>
      <c r="L7" s="264"/>
    </row>
    <row r="8" spans="1:12" ht="18.75">
      <c r="A8" s="2057" t="s">
        <v>1744</v>
      </c>
      <c r="B8" s="2057"/>
      <c r="C8" s="2057"/>
      <c r="D8" s="2057"/>
      <c r="E8" s="2057"/>
      <c r="F8" s="2057"/>
      <c r="G8" s="2057"/>
      <c r="H8" s="2057"/>
      <c r="I8" s="2057"/>
      <c r="J8" s="2057"/>
      <c r="K8" s="2057"/>
      <c r="L8" s="2057"/>
    </row>
    <row r="9" spans="1:12" ht="18.75">
      <c r="A9" s="2069" t="s">
        <v>1745</v>
      </c>
      <c r="B9" s="2069"/>
      <c r="C9" s="2069"/>
      <c r="D9" s="2069"/>
      <c r="E9" s="2069"/>
      <c r="F9" s="2069"/>
      <c r="G9" s="2069"/>
      <c r="H9" s="2069"/>
      <c r="I9" s="2069"/>
      <c r="J9" s="2069"/>
      <c r="K9" s="2069"/>
      <c r="L9" s="2069"/>
    </row>
    <row r="10" spans="1:12" ht="18.75">
      <c r="A10" s="2059" t="s">
        <v>968</v>
      </c>
      <c r="B10" s="2059" t="s">
        <v>969</v>
      </c>
      <c r="C10" s="2059" t="s">
        <v>970</v>
      </c>
      <c r="D10" s="2059" t="s">
        <v>971</v>
      </c>
      <c r="E10" s="2059" t="s">
        <v>972</v>
      </c>
      <c r="F10" s="2059" t="s">
        <v>973</v>
      </c>
      <c r="G10" s="2059" t="s">
        <v>974</v>
      </c>
      <c r="H10" s="2061" t="s">
        <v>1741</v>
      </c>
      <c r="I10" s="2055" t="s">
        <v>975</v>
      </c>
      <c r="J10" s="2055" t="s">
        <v>976</v>
      </c>
      <c r="K10" s="2055"/>
      <c r="L10" s="255" t="s">
        <v>864</v>
      </c>
    </row>
    <row r="11" spans="1:12" ht="57" customHeight="1">
      <c r="A11" s="2060"/>
      <c r="B11" s="2060"/>
      <c r="C11" s="2060"/>
      <c r="D11" s="2060"/>
      <c r="E11" s="2060"/>
      <c r="F11" s="2060"/>
      <c r="G11" s="2060"/>
      <c r="H11" s="2062"/>
      <c r="I11" s="2055"/>
      <c r="J11" s="255" t="s">
        <v>977</v>
      </c>
      <c r="K11" s="256" t="s">
        <v>55</v>
      </c>
      <c r="L11" s="257"/>
    </row>
    <row r="12" spans="1:12" ht="18.75">
      <c r="A12" s="258">
        <v>1</v>
      </c>
      <c r="B12" s="258">
        <v>2</v>
      </c>
      <c r="C12" s="258">
        <v>3</v>
      </c>
      <c r="D12" s="258">
        <v>4</v>
      </c>
      <c r="E12" s="258">
        <v>5</v>
      </c>
      <c r="F12" s="258">
        <v>6</v>
      </c>
      <c r="G12" s="258">
        <v>7</v>
      </c>
      <c r="H12" s="258">
        <v>8</v>
      </c>
      <c r="I12" s="258">
        <v>9</v>
      </c>
      <c r="J12" s="258">
        <v>10</v>
      </c>
      <c r="K12" s="258">
        <v>11</v>
      </c>
      <c r="L12" s="258">
        <v>12</v>
      </c>
    </row>
    <row r="13" spans="1:12" ht="30" customHeight="1">
      <c r="A13" s="963">
        <v>1</v>
      </c>
      <c r="B13" s="964" t="s">
        <v>978</v>
      </c>
      <c r="C13" s="964" t="s">
        <v>979</v>
      </c>
      <c r="D13" s="965" t="s">
        <v>980</v>
      </c>
      <c r="E13" s="966" t="s">
        <v>981</v>
      </c>
      <c r="F13" s="967"/>
      <c r="G13" s="967"/>
      <c r="H13" s="967">
        <v>500</v>
      </c>
      <c r="I13" s="966" t="s">
        <v>982</v>
      </c>
      <c r="J13" s="968">
        <v>15</v>
      </c>
      <c r="K13" s="969" t="s">
        <v>979</v>
      </c>
      <c r="L13" s="970"/>
    </row>
    <row r="14" spans="1:12" ht="30" customHeight="1">
      <c r="A14" s="963">
        <v>2</v>
      </c>
      <c r="B14" s="964" t="s">
        <v>978</v>
      </c>
      <c r="C14" s="964" t="s">
        <v>979</v>
      </c>
      <c r="D14" s="965" t="s">
        <v>980</v>
      </c>
      <c r="E14" s="966" t="s">
        <v>981</v>
      </c>
      <c r="F14" s="967"/>
      <c r="G14" s="967"/>
      <c r="H14" s="967">
        <v>501</v>
      </c>
      <c r="I14" s="966" t="s">
        <v>982</v>
      </c>
      <c r="J14" s="968">
        <v>16</v>
      </c>
      <c r="K14" s="969" t="s">
        <v>1721</v>
      </c>
      <c r="L14" s="970"/>
    </row>
    <row r="15" spans="1:12" s="19" customFormat="1" ht="30" customHeight="1">
      <c r="A15" s="963">
        <v>3</v>
      </c>
      <c r="B15" s="964" t="s">
        <v>996</v>
      </c>
      <c r="C15" s="964" t="s">
        <v>997</v>
      </c>
      <c r="D15" s="965" t="s">
        <v>980</v>
      </c>
      <c r="E15" s="966" t="s">
        <v>981</v>
      </c>
      <c r="F15" s="967"/>
      <c r="G15" s="967"/>
      <c r="H15" s="967">
        <v>270</v>
      </c>
      <c r="I15" s="966" t="s">
        <v>982</v>
      </c>
      <c r="J15" s="971"/>
      <c r="K15" s="972"/>
      <c r="L15" s="970"/>
    </row>
    <row r="16" spans="1:12" s="19" customFormat="1" ht="18.75">
      <c r="A16" s="967"/>
      <c r="B16" s="973"/>
      <c r="C16" s="974"/>
      <c r="D16" s="974"/>
      <c r="E16" s="975" t="s">
        <v>998</v>
      </c>
      <c r="F16" s="976"/>
      <c r="G16" s="967"/>
      <c r="H16" s="977">
        <f>SUM(H13:H15)</f>
        <v>1271</v>
      </c>
      <c r="I16" s="970"/>
      <c r="J16" s="971"/>
      <c r="K16" s="972"/>
      <c r="L16" s="970"/>
    </row>
    <row r="17" spans="1:12" s="19" customFormat="1" ht="25.5">
      <c r="A17" s="967">
        <v>1</v>
      </c>
      <c r="B17" s="978">
        <v>43556</v>
      </c>
      <c r="C17" s="978">
        <v>43556</v>
      </c>
      <c r="D17" s="979" t="s">
        <v>999</v>
      </c>
      <c r="E17" s="974" t="s">
        <v>1000</v>
      </c>
      <c r="F17" s="967"/>
      <c r="G17" s="967"/>
      <c r="H17" s="967">
        <v>7646</v>
      </c>
      <c r="I17" s="966" t="s">
        <v>982</v>
      </c>
      <c r="J17" s="971"/>
      <c r="K17" s="972"/>
      <c r="L17" s="970"/>
    </row>
    <row r="18" spans="1:12" s="19" customFormat="1" ht="25.5">
      <c r="A18" s="967">
        <v>2</v>
      </c>
      <c r="B18" s="978">
        <v>43497</v>
      </c>
      <c r="C18" s="978">
        <v>43497</v>
      </c>
      <c r="D18" s="979" t="s">
        <v>999</v>
      </c>
      <c r="E18" s="974" t="s">
        <v>1000</v>
      </c>
      <c r="F18" s="967"/>
      <c r="G18" s="967"/>
      <c r="H18" s="967">
        <v>7405</v>
      </c>
      <c r="I18" s="966" t="s">
        <v>982</v>
      </c>
      <c r="J18" s="971"/>
      <c r="K18" s="972"/>
      <c r="L18" s="970"/>
    </row>
    <row r="19" spans="1:12" s="19" customFormat="1" ht="25.5">
      <c r="A19" s="967">
        <v>3</v>
      </c>
      <c r="B19" s="978">
        <v>43435</v>
      </c>
      <c r="C19" s="978">
        <v>43435</v>
      </c>
      <c r="D19" s="979" t="s">
        <v>999</v>
      </c>
      <c r="E19" s="974" t="s">
        <v>1000</v>
      </c>
      <c r="F19" s="967"/>
      <c r="G19" s="967"/>
      <c r="H19" s="967">
        <v>13453</v>
      </c>
      <c r="I19" s="966" t="s">
        <v>982</v>
      </c>
      <c r="J19" s="971"/>
      <c r="K19" s="972"/>
      <c r="L19" s="970"/>
    </row>
    <row r="20" spans="1:12" s="19" customFormat="1" ht="25.5">
      <c r="A20" s="967">
        <v>4</v>
      </c>
      <c r="B20" s="978">
        <v>43374</v>
      </c>
      <c r="C20" s="978">
        <v>43374</v>
      </c>
      <c r="D20" s="979" t="s">
        <v>999</v>
      </c>
      <c r="E20" s="974" t="s">
        <v>1000</v>
      </c>
      <c r="F20" s="967"/>
      <c r="G20" s="967"/>
      <c r="H20" s="967">
        <v>21101</v>
      </c>
      <c r="I20" s="966" t="s">
        <v>982</v>
      </c>
      <c r="J20" s="971"/>
      <c r="K20" s="972"/>
      <c r="L20" s="970"/>
    </row>
    <row r="21" spans="1:12" s="19" customFormat="1" ht="25.5">
      <c r="A21" s="967">
        <v>5</v>
      </c>
      <c r="B21" s="978">
        <v>43313</v>
      </c>
      <c r="C21" s="978">
        <v>43313</v>
      </c>
      <c r="D21" s="979" t="s">
        <v>999</v>
      </c>
      <c r="E21" s="974" t="s">
        <v>1000</v>
      </c>
      <c r="F21" s="967"/>
      <c r="G21" s="967"/>
      <c r="H21" s="967">
        <v>7138</v>
      </c>
      <c r="I21" s="966" t="s">
        <v>982</v>
      </c>
      <c r="J21" s="971"/>
      <c r="K21" s="972"/>
      <c r="L21" s="970"/>
    </row>
    <row r="22" spans="1:12" s="19" customFormat="1" ht="25.5">
      <c r="A22" s="967">
        <v>6</v>
      </c>
      <c r="B22" s="978">
        <v>43252</v>
      </c>
      <c r="C22" s="978">
        <v>43252</v>
      </c>
      <c r="D22" s="979" t="s">
        <v>999</v>
      </c>
      <c r="E22" s="974" t="s">
        <v>1000</v>
      </c>
      <c r="F22" s="967"/>
      <c r="G22" s="967"/>
      <c r="H22" s="967">
        <v>9501</v>
      </c>
      <c r="I22" s="966" t="s">
        <v>982</v>
      </c>
      <c r="J22" s="971"/>
      <c r="K22" s="972"/>
      <c r="L22" s="970"/>
    </row>
    <row r="23" spans="1:12" s="19" customFormat="1" ht="25.5">
      <c r="A23" s="967">
        <v>7</v>
      </c>
      <c r="B23" s="978">
        <v>43191</v>
      </c>
      <c r="C23" s="978">
        <v>43191</v>
      </c>
      <c r="D23" s="979" t="s">
        <v>999</v>
      </c>
      <c r="E23" s="974" t="s">
        <v>1000</v>
      </c>
      <c r="F23" s="980"/>
      <c r="G23" s="980"/>
      <c r="H23" s="967">
        <v>8085</v>
      </c>
      <c r="I23" s="966" t="s">
        <v>982</v>
      </c>
      <c r="J23" s="971"/>
      <c r="K23" s="972"/>
      <c r="L23" s="970"/>
    </row>
    <row r="24" spans="1:12" s="19" customFormat="1" ht="20.25">
      <c r="A24" s="981"/>
      <c r="B24" s="631"/>
      <c r="C24" s="631"/>
      <c r="D24" s="979"/>
      <c r="E24" s="975" t="s">
        <v>998</v>
      </c>
      <c r="F24" s="980"/>
      <c r="G24" s="980"/>
      <c r="H24" s="977">
        <f>SUM(H17:H23)</f>
        <v>74329</v>
      </c>
      <c r="I24" s="970"/>
      <c r="J24" s="971"/>
      <c r="K24" s="972"/>
      <c r="L24" s="970"/>
    </row>
    <row r="25" spans="1:12" s="19" customFormat="1" ht="25.5">
      <c r="A25" s="967">
        <v>1</v>
      </c>
      <c r="B25" s="978">
        <v>43252</v>
      </c>
      <c r="C25" s="978">
        <v>43252</v>
      </c>
      <c r="D25" s="979" t="s">
        <v>1001</v>
      </c>
      <c r="E25" s="974" t="s">
        <v>1002</v>
      </c>
      <c r="F25" s="980"/>
      <c r="G25" s="980"/>
      <c r="H25" s="967">
        <v>1115</v>
      </c>
      <c r="I25" s="966" t="s">
        <v>982</v>
      </c>
      <c r="J25" s="971"/>
      <c r="K25" s="972"/>
      <c r="L25" s="970"/>
    </row>
    <row r="26" spans="1:12" s="19" customFormat="1" ht="25.5">
      <c r="A26" s="967">
        <v>2</v>
      </c>
      <c r="B26" s="978">
        <v>43282</v>
      </c>
      <c r="C26" s="978">
        <v>43282</v>
      </c>
      <c r="D26" s="979" t="s">
        <v>1001</v>
      </c>
      <c r="E26" s="974" t="s">
        <v>1002</v>
      </c>
      <c r="F26" s="980"/>
      <c r="G26" s="980"/>
      <c r="H26" s="967">
        <v>1115</v>
      </c>
      <c r="I26" s="966" t="s">
        <v>982</v>
      </c>
      <c r="J26" s="971"/>
      <c r="K26" s="972"/>
      <c r="L26" s="970"/>
    </row>
    <row r="27" spans="1:12" s="19" customFormat="1" ht="25.5">
      <c r="A27" s="967">
        <v>3</v>
      </c>
      <c r="B27" s="978">
        <v>43313</v>
      </c>
      <c r="C27" s="978">
        <v>43313</v>
      </c>
      <c r="D27" s="979" t="s">
        <v>1001</v>
      </c>
      <c r="E27" s="974" t="s">
        <v>1002</v>
      </c>
      <c r="F27" s="980"/>
      <c r="G27" s="980"/>
      <c r="H27" s="967">
        <v>1115</v>
      </c>
      <c r="I27" s="966" t="s">
        <v>982</v>
      </c>
      <c r="J27" s="971"/>
      <c r="K27" s="972"/>
      <c r="L27" s="970"/>
    </row>
    <row r="28" spans="1:12" s="19" customFormat="1" ht="25.5">
      <c r="A28" s="967">
        <v>4</v>
      </c>
      <c r="B28" s="978">
        <v>43344</v>
      </c>
      <c r="C28" s="978">
        <v>43344</v>
      </c>
      <c r="D28" s="979" t="s">
        <v>1001</v>
      </c>
      <c r="E28" s="974" t="s">
        <v>1002</v>
      </c>
      <c r="F28" s="980"/>
      <c r="G28" s="980"/>
      <c r="H28" s="967">
        <v>1115</v>
      </c>
      <c r="I28" s="966" t="s">
        <v>982</v>
      </c>
      <c r="J28" s="971"/>
      <c r="K28" s="972"/>
      <c r="L28" s="970"/>
    </row>
    <row r="29" spans="1:12" s="19" customFormat="1" ht="25.5">
      <c r="A29" s="967">
        <v>5</v>
      </c>
      <c r="B29" s="978">
        <v>43374</v>
      </c>
      <c r="C29" s="978">
        <v>43374</v>
      </c>
      <c r="D29" s="979" t="s">
        <v>1001</v>
      </c>
      <c r="E29" s="974" t="s">
        <v>1002</v>
      </c>
      <c r="F29" s="980"/>
      <c r="G29" s="980"/>
      <c r="H29" s="967">
        <v>1104</v>
      </c>
      <c r="I29" s="966" t="s">
        <v>982</v>
      </c>
      <c r="J29" s="971"/>
      <c r="K29" s="972"/>
      <c r="L29" s="970"/>
    </row>
    <row r="30" spans="1:12" s="19" customFormat="1" ht="25.5">
      <c r="A30" s="967">
        <v>6</v>
      </c>
      <c r="B30" s="978">
        <v>43405</v>
      </c>
      <c r="C30" s="978">
        <v>43405</v>
      </c>
      <c r="D30" s="979" t="s">
        <v>1001</v>
      </c>
      <c r="E30" s="974" t="s">
        <v>1002</v>
      </c>
      <c r="F30" s="980"/>
      <c r="G30" s="980"/>
      <c r="H30" s="967">
        <v>1105</v>
      </c>
      <c r="I30" s="966" t="s">
        <v>982</v>
      </c>
      <c r="J30" s="971"/>
      <c r="K30" s="972"/>
      <c r="L30" s="970"/>
    </row>
    <row r="31" spans="1:12" s="19" customFormat="1" ht="25.5">
      <c r="A31" s="967">
        <v>7</v>
      </c>
      <c r="B31" s="978">
        <v>43435</v>
      </c>
      <c r="C31" s="978">
        <v>43435</v>
      </c>
      <c r="D31" s="979" t="s">
        <v>1001</v>
      </c>
      <c r="E31" s="974" t="s">
        <v>1002</v>
      </c>
      <c r="F31" s="980"/>
      <c r="G31" s="980"/>
      <c r="H31" s="967">
        <v>1115</v>
      </c>
      <c r="I31" s="966" t="s">
        <v>982</v>
      </c>
      <c r="J31" s="971"/>
      <c r="K31" s="972"/>
      <c r="L31" s="970"/>
    </row>
    <row r="32" spans="1:12" ht="25.5">
      <c r="A32" s="967">
        <v>8</v>
      </c>
      <c r="B32" s="978">
        <v>43497</v>
      </c>
      <c r="C32" s="978">
        <v>43497</v>
      </c>
      <c r="D32" s="979" t="s">
        <v>1001</v>
      </c>
      <c r="E32" s="974" t="s">
        <v>1002</v>
      </c>
      <c r="F32" s="980"/>
      <c r="G32" s="980"/>
      <c r="H32" s="967">
        <v>2252</v>
      </c>
      <c r="I32" s="966" t="s">
        <v>982</v>
      </c>
      <c r="J32" s="971"/>
      <c r="K32" s="972"/>
      <c r="L32" s="970"/>
    </row>
    <row r="33" spans="1:12" ht="20.25">
      <c r="A33" s="982"/>
      <c r="B33" s="983"/>
      <c r="C33" s="983"/>
      <c r="D33" s="984"/>
      <c r="E33" s="975" t="s">
        <v>998</v>
      </c>
      <c r="F33" s="985"/>
      <c r="G33" s="985"/>
      <c r="H33" s="986">
        <f>SUM(H25:H32)</f>
        <v>10036</v>
      </c>
      <c r="I33" s="987"/>
      <c r="J33" s="971"/>
      <c r="K33" s="972"/>
      <c r="L33" s="987"/>
    </row>
    <row r="34" spans="1:12" ht="25.5">
      <c r="A34" s="967">
        <v>1</v>
      </c>
      <c r="B34" s="978">
        <v>43221</v>
      </c>
      <c r="C34" s="978">
        <v>43221</v>
      </c>
      <c r="D34" s="979" t="s">
        <v>1003</v>
      </c>
      <c r="E34" s="974" t="s">
        <v>1004</v>
      </c>
      <c r="F34" s="980"/>
      <c r="G34" s="980"/>
      <c r="H34" s="967">
        <v>728</v>
      </c>
      <c r="I34" s="966" t="s">
        <v>982</v>
      </c>
      <c r="J34" s="971"/>
      <c r="K34" s="972"/>
      <c r="L34" s="970"/>
    </row>
    <row r="35" spans="1:12" ht="25.5">
      <c r="A35" s="967">
        <v>2</v>
      </c>
      <c r="B35" s="978">
        <v>43221</v>
      </c>
      <c r="C35" s="978">
        <v>43221</v>
      </c>
      <c r="D35" s="979" t="s">
        <v>1003</v>
      </c>
      <c r="E35" s="974" t="s">
        <v>1004</v>
      </c>
      <c r="F35" s="980"/>
      <c r="G35" s="980"/>
      <c r="H35" s="967">
        <v>858</v>
      </c>
      <c r="I35" s="966" t="s">
        <v>982</v>
      </c>
      <c r="J35" s="971"/>
      <c r="K35" s="972"/>
      <c r="L35" s="970"/>
    </row>
    <row r="36" spans="1:12" ht="25.5">
      <c r="A36" s="967">
        <v>3</v>
      </c>
      <c r="B36" s="978">
        <v>43282</v>
      </c>
      <c r="C36" s="978">
        <v>43282</v>
      </c>
      <c r="D36" s="979" t="s">
        <v>1003</v>
      </c>
      <c r="E36" s="974" t="s">
        <v>1004</v>
      </c>
      <c r="F36" s="980"/>
      <c r="G36" s="980"/>
      <c r="H36" s="967">
        <v>661</v>
      </c>
      <c r="I36" s="966" t="s">
        <v>982</v>
      </c>
      <c r="J36" s="971"/>
      <c r="K36" s="972"/>
      <c r="L36" s="970"/>
    </row>
    <row r="37" spans="1:12" ht="25.5">
      <c r="A37" s="967">
        <v>4</v>
      </c>
      <c r="B37" s="978">
        <v>43282</v>
      </c>
      <c r="C37" s="978">
        <v>43282</v>
      </c>
      <c r="D37" s="979" t="s">
        <v>1003</v>
      </c>
      <c r="E37" s="974" t="s">
        <v>1004</v>
      </c>
      <c r="F37" s="980"/>
      <c r="G37" s="980"/>
      <c r="H37" s="967">
        <v>780</v>
      </c>
      <c r="I37" s="966" t="s">
        <v>982</v>
      </c>
      <c r="J37" s="971"/>
      <c r="K37" s="972"/>
      <c r="L37" s="970"/>
    </row>
    <row r="38" spans="1:12" ht="25.5">
      <c r="A38" s="967">
        <v>5</v>
      </c>
      <c r="B38" s="978">
        <v>43344</v>
      </c>
      <c r="C38" s="978">
        <v>43344</v>
      </c>
      <c r="D38" s="979" t="s">
        <v>1003</v>
      </c>
      <c r="E38" s="974" t="s">
        <v>1004</v>
      </c>
      <c r="F38" s="980"/>
      <c r="G38" s="980"/>
      <c r="H38" s="967">
        <v>661</v>
      </c>
      <c r="I38" s="966" t="s">
        <v>982</v>
      </c>
      <c r="J38" s="971"/>
      <c r="K38" s="972"/>
      <c r="L38" s="970"/>
    </row>
    <row r="39" spans="1:12" ht="25.5">
      <c r="A39" s="967">
        <v>6</v>
      </c>
      <c r="B39" s="978">
        <v>43344</v>
      </c>
      <c r="C39" s="978">
        <v>43344</v>
      </c>
      <c r="D39" s="979" t="s">
        <v>1003</v>
      </c>
      <c r="E39" s="974" t="s">
        <v>1004</v>
      </c>
      <c r="F39" s="980"/>
      <c r="G39" s="980"/>
      <c r="H39" s="967">
        <v>780</v>
      </c>
      <c r="I39" s="966" t="s">
        <v>982</v>
      </c>
      <c r="J39" s="971"/>
      <c r="K39" s="972"/>
      <c r="L39" s="970"/>
    </row>
    <row r="40" spans="1:12" ht="25.5">
      <c r="A40" s="967">
        <v>7</v>
      </c>
      <c r="B40" s="978">
        <v>43405</v>
      </c>
      <c r="C40" s="978">
        <v>43405</v>
      </c>
      <c r="D40" s="979" t="s">
        <v>1003</v>
      </c>
      <c r="E40" s="974" t="s">
        <v>1004</v>
      </c>
      <c r="F40" s="980"/>
      <c r="G40" s="980"/>
      <c r="H40" s="967">
        <v>654</v>
      </c>
      <c r="I40" s="966" t="s">
        <v>982</v>
      </c>
      <c r="J40" s="971"/>
      <c r="K40" s="972"/>
      <c r="L40" s="970"/>
    </row>
    <row r="41" spans="1:12" ht="38.25">
      <c r="A41" s="967">
        <v>8</v>
      </c>
      <c r="B41" s="978">
        <v>43405</v>
      </c>
      <c r="C41" s="978">
        <v>43405</v>
      </c>
      <c r="D41" s="979" t="s">
        <v>1005</v>
      </c>
      <c r="E41" s="974" t="s">
        <v>1004</v>
      </c>
      <c r="F41" s="980"/>
      <c r="G41" s="980"/>
      <c r="H41" s="967">
        <v>513</v>
      </c>
      <c r="I41" s="966" t="s">
        <v>982</v>
      </c>
      <c r="J41" s="971"/>
      <c r="K41" s="972"/>
      <c r="L41" s="987"/>
    </row>
    <row r="42" spans="1:12" ht="20.25">
      <c r="A42" s="982"/>
      <c r="B42" s="988"/>
      <c r="C42" s="989"/>
      <c r="D42" s="989"/>
      <c r="E42" s="975" t="s">
        <v>998</v>
      </c>
      <c r="F42" s="982"/>
      <c r="G42" s="985"/>
      <c r="H42" s="986">
        <f>SUM(H34:H41)</f>
        <v>5635</v>
      </c>
      <c r="I42" s="987"/>
      <c r="J42" s="971"/>
      <c r="K42" s="972"/>
      <c r="L42" s="987"/>
    </row>
    <row r="43" spans="1:12" ht="25.5">
      <c r="A43" s="982"/>
      <c r="B43" s="988"/>
      <c r="C43" s="989"/>
      <c r="D43" s="989"/>
      <c r="E43" s="990" t="s">
        <v>1006</v>
      </c>
      <c r="F43" s="982"/>
      <c r="G43" s="985"/>
      <c r="H43" s="991">
        <f>H16+H24+H33+H42</f>
        <v>91271</v>
      </c>
      <c r="I43" s="987"/>
      <c r="J43" s="971"/>
      <c r="K43" s="972"/>
      <c r="L43" s="987"/>
    </row>
    <row r="44" spans="1:12" ht="20.25">
      <c r="A44" s="2056" t="s">
        <v>1007</v>
      </c>
      <c r="B44" s="2056"/>
      <c r="C44" s="2056"/>
      <c r="D44" s="2056"/>
      <c r="E44" s="2056"/>
      <c r="F44" s="2056"/>
      <c r="G44" s="2056"/>
      <c r="H44" s="2056"/>
      <c r="I44" s="2056"/>
      <c r="J44" s="2056"/>
      <c r="K44" s="2056"/>
      <c r="L44" s="2056"/>
    </row>
    <row r="45" spans="1:12" ht="18.75">
      <c r="A45" s="2057" t="s">
        <v>1008</v>
      </c>
      <c r="B45" s="2057"/>
      <c r="C45" s="2057"/>
      <c r="D45" s="2057"/>
      <c r="E45" s="2057"/>
      <c r="F45" s="2057"/>
      <c r="G45" s="2057"/>
      <c r="H45" s="2057"/>
      <c r="I45" s="2057"/>
      <c r="J45" s="2057"/>
      <c r="K45" s="2057"/>
      <c r="L45" s="2057"/>
    </row>
    <row r="46" spans="1:12" ht="18.75">
      <c r="A46" s="2057" t="s">
        <v>1722</v>
      </c>
      <c r="B46" s="2057"/>
      <c r="C46" s="2057"/>
      <c r="D46" s="2057"/>
      <c r="E46" s="2057"/>
      <c r="F46" s="2057"/>
      <c r="G46" s="992">
        <v>16</v>
      </c>
      <c r="H46" s="264" t="s">
        <v>1707</v>
      </c>
      <c r="I46" s="2067" t="s">
        <v>1723</v>
      </c>
      <c r="J46" s="2067"/>
      <c r="K46" s="264" t="s">
        <v>1724</v>
      </c>
      <c r="L46" s="264"/>
    </row>
    <row r="47" spans="1:12" ht="18.75">
      <c r="A47" s="2068" t="s">
        <v>1725</v>
      </c>
      <c r="B47" s="2068"/>
      <c r="C47" s="2068"/>
      <c r="D47" s="2068"/>
      <c r="E47" s="2068"/>
      <c r="F47" s="2068"/>
      <c r="G47" s="2068"/>
      <c r="H47" s="2057" t="s">
        <v>1726</v>
      </c>
      <c r="I47" s="2057"/>
      <c r="J47" s="264" t="s">
        <v>1727</v>
      </c>
      <c r="K47" s="264"/>
      <c r="L47" s="264"/>
    </row>
    <row r="48" spans="1:12" ht="18.75">
      <c r="A48" s="2057" t="s">
        <v>1728</v>
      </c>
      <c r="B48" s="2057"/>
      <c r="C48" s="2057"/>
      <c r="D48" s="2057"/>
      <c r="E48" s="2057"/>
      <c r="F48" s="2057"/>
      <c r="G48" s="2057"/>
      <c r="H48" s="2057"/>
      <c r="I48" s="2057"/>
      <c r="J48" s="2057"/>
      <c r="K48" s="2057"/>
      <c r="L48" s="2057"/>
    </row>
    <row r="49" spans="1:12" ht="18.75">
      <c r="A49" s="261"/>
      <c r="B49" s="261"/>
      <c r="C49" s="261"/>
      <c r="D49" s="261"/>
      <c r="E49" s="261"/>
      <c r="F49" s="261"/>
      <c r="G49" s="261"/>
      <c r="H49" s="261"/>
      <c r="I49" s="261"/>
      <c r="J49" s="261"/>
      <c r="K49" s="261"/>
      <c r="L49" s="261"/>
    </row>
    <row r="50" spans="1:12" ht="18.75">
      <c r="A50" s="261"/>
      <c r="B50" s="261"/>
      <c r="C50" s="261"/>
      <c r="D50" s="261"/>
      <c r="E50" s="261"/>
      <c r="F50" s="261"/>
      <c r="G50" s="261"/>
      <c r="H50" s="261"/>
      <c r="I50" s="261"/>
      <c r="J50" s="261"/>
      <c r="K50" s="261"/>
      <c r="L50" s="261"/>
    </row>
    <row r="51" spans="1:12" ht="18.75">
      <c r="A51" s="261"/>
      <c r="B51" s="261"/>
      <c r="C51" s="261"/>
      <c r="D51" s="261"/>
      <c r="E51" s="261"/>
      <c r="F51" s="261"/>
      <c r="G51" s="261"/>
      <c r="H51" s="261"/>
      <c r="I51" s="261"/>
      <c r="J51" s="261"/>
      <c r="K51" s="261"/>
      <c r="L51" s="261"/>
    </row>
    <row r="52" spans="1:12" ht="20.25">
      <c r="A52" s="2052" t="s">
        <v>4</v>
      </c>
      <c r="B52" s="2052"/>
      <c r="C52" s="2052"/>
      <c r="D52" s="2052"/>
      <c r="E52" s="262"/>
      <c r="F52" s="262"/>
      <c r="G52" s="262"/>
      <c r="H52" s="2058" t="s">
        <v>4</v>
      </c>
      <c r="I52" s="2058"/>
      <c r="J52" s="2058"/>
      <c r="K52" s="2058"/>
      <c r="L52" s="262"/>
    </row>
    <row r="53" spans="1:12" ht="20.25">
      <c r="A53" s="2052" t="s">
        <v>1009</v>
      </c>
      <c r="B53" s="2052"/>
      <c r="C53" s="2052"/>
      <c r="D53" s="2052"/>
      <c r="E53" s="262"/>
      <c r="F53" s="262"/>
      <c r="G53" s="262"/>
      <c r="H53" s="2052" t="s">
        <v>1010</v>
      </c>
      <c r="I53" s="2052"/>
      <c r="J53" s="2052"/>
      <c r="K53" s="2052"/>
      <c r="L53" s="262"/>
    </row>
    <row r="54" spans="1:12" ht="20.25">
      <c r="A54" s="2052" t="s">
        <v>1011</v>
      </c>
      <c r="B54" s="2052"/>
      <c r="C54" s="2052"/>
      <c r="D54" s="2052"/>
      <c r="E54" s="262"/>
      <c r="F54" s="262"/>
      <c r="G54" s="262"/>
      <c r="H54" s="2052" t="s">
        <v>1011</v>
      </c>
      <c r="I54" s="2052"/>
      <c r="J54" s="2052"/>
      <c r="K54" s="2052"/>
      <c r="L54" s="263"/>
    </row>
    <row r="55" spans="1:12" ht="18.75">
      <c r="A55" s="2053" t="s">
        <v>1012</v>
      </c>
      <c r="B55" s="2053"/>
      <c r="C55" s="2053"/>
      <c r="D55" s="2053"/>
      <c r="E55" s="264"/>
      <c r="F55" s="264"/>
      <c r="G55" s="264"/>
      <c r="H55" s="2054" t="str">
        <f>A55</f>
        <v xml:space="preserve">jk-m-ek-fo-dkadjksyh </v>
      </c>
      <c r="I55" s="2054"/>
      <c r="J55" s="2054"/>
      <c r="K55" s="2054"/>
      <c r="L55" s="264"/>
    </row>
    <row r="56" spans="1:12" ht="18.75">
      <c r="A56" s="265"/>
      <c r="B56" s="265"/>
      <c r="C56" s="265"/>
      <c r="D56" s="265"/>
      <c r="E56" s="264"/>
      <c r="F56" s="264"/>
      <c r="G56" s="264"/>
      <c r="H56" s="265"/>
      <c r="I56" s="265"/>
      <c r="J56" s="265"/>
      <c r="K56" s="265"/>
      <c r="L56" s="264"/>
    </row>
    <row r="57" spans="1:12" ht="18.75">
      <c r="A57" s="265"/>
      <c r="B57" s="265"/>
      <c r="C57" s="265"/>
      <c r="D57" s="265"/>
      <c r="E57" s="264"/>
      <c r="F57" s="264"/>
      <c r="G57" s="264"/>
      <c r="H57" s="265"/>
      <c r="I57" s="265"/>
      <c r="J57" s="265"/>
      <c r="K57" s="265"/>
      <c r="L57" s="264"/>
    </row>
    <row r="58" spans="1:12" ht="18.75">
      <c r="A58" s="2050" t="s">
        <v>1729</v>
      </c>
      <c r="B58" s="2050"/>
      <c r="C58" s="2050"/>
      <c r="D58" s="2050"/>
      <c r="E58" s="2050"/>
      <c r="F58" s="2050"/>
      <c r="G58" s="2050"/>
      <c r="H58" s="2050"/>
      <c r="I58" s="2050"/>
      <c r="J58" s="2050"/>
      <c r="K58" s="2050"/>
      <c r="L58" s="2050"/>
    </row>
    <row r="59" spans="1:12" ht="18.75">
      <c r="A59" s="266" t="s">
        <v>1013</v>
      </c>
      <c r="B59" s="161"/>
      <c r="C59" s="161"/>
      <c r="D59" s="161"/>
      <c r="E59" s="161"/>
      <c r="F59" s="161"/>
      <c r="G59" s="161"/>
      <c r="H59" s="161"/>
      <c r="I59" s="161"/>
      <c r="J59" s="161"/>
      <c r="K59" s="161"/>
      <c r="L59" s="161"/>
    </row>
    <row r="60" spans="1:12" ht="15.75">
      <c r="A60" s="267" t="s">
        <v>1731</v>
      </c>
      <c r="B60" s="161"/>
      <c r="C60" s="161"/>
      <c r="D60" s="161"/>
      <c r="E60" s="161"/>
      <c r="F60" s="161"/>
      <c r="G60" s="161"/>
      <c r="H60" s="161"/>
      <c r="I60" s="161"/>
      <c r="J60" s="161"/>
      <c r="K60" s="2051" t="s">
        <v>1730</v>
      </c>
      <c r="L60" s="2051"/>
    </row>
    <row r="61" spans="1:12" ht="18.75">
      <c r="A61" s="268" t="s">
        <v>1732</v>
      </c>
      <c r="B61" s="161"/>
      <c r="C61" s="161"/>
      <c r="D61" s="161"/>
      <c r="E61" s="161"/>
      <c r="F61" s="161"/>
      <c r="G61" s="161"/>
      <c r="H61" s="161"/>
      <c r="I61" s="161"/>
      <c r="J61" s="161"/>
      <c r="K61" s="161"/>
      <c r="L61" s="161"/>
    </row>
    <row r="62" spans="1:12" ht="18.75">
      <c r="A62" s="268" t="s">
        <v>1733</v>
      </c>
      <c r="B62" s="161"/>
      <c r="C62" s="161"/>
      <c r="D62" s="161"/>
      <c r="E62" s="161"/>
      <c r="F62" s="161"/>
      <c r="G62" s="161"/>
      <c r="H62" s="161"/>
      <c r="I62" s="161"/>
      <c r="J62" s="161"/>
      <c r="K62" s="161"/>
      <c r="L62" s="161"/>
    </row>
    <row r="64" spans="1:12" ht="18.75">
      <c r="H64" s="2065" t="str">
        <f>MASTER!C7</f>
        <v>iz/kkukpk;Z</v>
      </c>
      <c r="I64" s="2065"/>
      <c r="J64" s="2065"/>
      <c r="K64" s="2065"/>
    </row>
    <row r="65" spans="8:11" ht="20.25" customHeight="1">
      <c r="H65" s="2065" t="str">
        <f>MASTER!C8</f>
        <v xml:space="preserve">jktdh; mPp ek/;fed fo|ky; </v>
      </c>
      <c r="I65" s="2065"/>
      <c r="J65" s="2065"/>
      <c r="K65" s="2065"/>
    </row>
    <row r="66" spans="8:11" ht="20.25" customHeight="1">
      <c r="H66" s="2065" t="str">
        <f>MASTER!C9</f>
        <v>dkadjksyh ftyk &amp; jktleUn</v>
      </c>
      <c r="I66" s="2065"/>
      <c r="J66" s="2065"/>
      <c r="K66" s="2065"/>
    </row>
  </sheetData>
  <sheetProtection password="A581" sheet="1" objects="1" scenarios="1" formatCells="0" formatColumns="0" formatRows="0" insertColumns="0" insertRows="0" insertHyperlinks="0" deleteColumns="0" deleteRows="0" selectLockedCells="1"/>
  <mergeCells count="40">
    <mergeCell ref="H66:K66"/>
    <mergeCell ref="G6:H6"/>
    <mergeCell ref="C7:D7"/>
    <mergeCell ref="A5:F5"/>
    <mergeCell ref="H64:K64"/>
    <mergeCell ref="H65:K65"/>
    <mergeCell ref="A46:F46"/>
    <mergeCell ref="I46:J46"/>
    <mergeCell ref="A47:G47"/>
    <mergeCell ref="H47:I47"/>
    <mergeCell ref="A45:L45"/>
    <mergeCell ref="A8:L8"/>
    <mergeCell ref="A9:L9"/>
    <mergeCell ref="A10:A11"/>
    <mergeCell ref="B10:B11"/>
    <mergeCell ref="C10:C11"/>
    <mergeCell ref="A1:L1"/>
    <mergeCell ref="A2:L2"/>
    <mergeCell ref="E4:H4"/>
    <mergeCell ref="K5:L5"/>
    <mergeCell ref="G5:H5"/>
    <mergeCell ref="I10:I11"/>
    <mergeCell ref="J10:K10"/>
    <mergeCell ref="A44:L44"/>
    <mergeCell ref="A48:L48"/>
    <mergeCell ref="A52:D52"/>
    <mergeCell ref="H52:K52"/>
    <mergeCell ref="D10:D11"/>
    <mergeCell ref="E10:E11"/>
    <mergeCell ref="F10:F11"/>
    <mergeCell ref="G10:G11"/>
    <mergeCell ref="H10:H11"/>
    <mergeCell ref="A58:L58"/>
    <mergeCell ref="K60:L60"/>
    <mergeCell ref="A53:D53"/>
    <mergeCell ref="H53:K53"/>
    <mergeCell ref="A54:D54"/>
    <mergeCell ref="H54:K54"/>
    <mergeCell ref="A55:D55"/>
    <mergeCell ref="H55:K55"/>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8.xml><?xml version="1.0" encoding="utf-8"?>
<worksheet xmlns="http://schemas.openxmlformats.org/spreadsheetml/2006/main" xmlns:r="http://schemas.openxmlformats.org/officeDocument/2006/relationships">
  <sheetPr codeName="Sheet50">
    <tabColor rgb="FF00B0F0"/>
  </sheetPr>
  <dimension ref="A1:G63"/>
  <sheetViews>
    <sheetView workbookViewId="0">
      <selection activeCell="P24" sqref="P24"/>
    </sheetView>
  </sheetViews>
  <sheetFormatPr defaultRowHeight="12.75"/>
  <cols>
    <col min="1" max="1" width="6.140625" customWidth="1"/>
    <col min="3" max="3" width="26.5703125" customWidth="1"/>
    <col min="4" max="4" width="13.85546875" customWidth="1"/>
    <col min="5" max="5" width="15.140625" customWidth="1"/>
    <col min="6" max="6" width="10.140625" customWidth="1"/>
    <col min="7" max="7" width="16.28515625" customWidth="1"/>
  </cols>
  <sheetData>
    <row r="1" spans="1:7" ht="23.25">
      <c r="A1" s="269" t="s">
        <v>1014</v>
      </c>
      <c r="B1" s="269"/>
      <c r="C1" s="269"/>
      <c r="D1" s="269"/>
      <c r="E1" s="269"/>
      <c r="F1" s="269"/>
      <c r="G1" s="269"/>
    </row>
    <row r="2" spans="1:7" ht="18.75">
      <c r="A2" s="2072" t="s">
        <v>1720</v>
      </c>
      <c r="B2" s="2072"/>
      <c r="C2" s="2072"/>
      <c r="D2" s="2072"/>
      <c r="E2" s="2072"/>
      <c r="F2" s="2072"/>
      <c r="G2" s="2072"/>
    </row>
    <row r="3" spans="1:7" ht="18.75">
      <c r="A3" s="2054" t="s">
        <v>734</v>
      </c>
      <c r="B3" s="2054"/>
      <c r="C3" s="2054"/>
      <c r="D3" s="2054"/>
      <c r="E3" s="2054"/>
      <c r="F3" s="2054"/>
      <c r="G3" s="2054"/>
    </row>
    <row r="4" spans="1:7" ht="18.75">
      <c r="A4" s="264" t="s">
        <v>1715</v>
      </c>
      <c r="B4" s="264"/>
      <c r="C4" s="264"/>
      <c r="D4" s="264"/>
      <c r="E4" s="264"/>
      <c r="F4" s="993">
        <v>10000</v>
      </c>
      <c r="G4" s="264" t="s">
        <v>124</v>
      </c>
    </row>
    <row r="5" spans="1:7" ht="18.75">
      <c r="A5" s="2072" t="s">
        <v>1718</v>
      </c>
      <c r="B5" s="2072"/>
      <c r="C5" s="2072"/>
      <c r="D5" s="2072"/>
      <c r="E5" s="2072"/>
      <c r="F5" s="264" t="s">
        <v>1713</v>
      </c>
      <c r="G5" s="264"/>
    </row>
    <row r="6" spans="1:7" ht="18.75">
      <c r="A6" s="2057" t="s">
        <v>1716</v>
      </c>
      <c r="B6" s="2057"/>
      <c r="C6" s="2057"/>
      <c r="D6" s="2057"/>
      <c r="E6" s="2057"/>
      <c r="F6" s="2057"/>
      <c r="G6" s="2057"/>
    </row>
    <row r="7" spans="1:7" ht="18.75">
      <c r="A7" s="2057" t="s">
        <v>1717</v>
      </c>
      <c r="B7" s="2057"/>
      <c r="C7" s="2057"/>
      <c r="D7" s="2057"/>
      <c r="E7" s="2057"/>
      <c r="F7" s="2057"/>
      <c r="G7" s="2057"/>
    </row>
    <row r="8" spans="1:7" ht="56.25" customHeight="1">
      <c r="A8" s="259" t="s">
        <v>968</v>
      </c>
      <c r="B8" s="259" t="s">
        <v>1016</v>
      </c>
      <c r="C8" s="259" t="s">
        <v>1017</v>
      </c>
      <c r="D8" s="259" t="s">
        <v>1018</v>
      </c>
      <c r="E8" s="259" t="s">
        <v>1019</v>
      </c>
      <c r="F8" s="259" t="s">
        <v>1020</v>
      </c>
      <c r="G8" s="270" t="s">
        <v>1021</v>
      </c>
    </row>
    <row r="9" spans="1:7" ht="18.75">
      <c r="A9" s="258">
        <v>1</v>
      </c>
      <c r="B9" s="258">
        <v>2</v>
      </c>
      <c r="C9" s="258">
        <v>3</v>
      </c>
      <c r="D9" s="258">
        <v>4</v>
      </c>
      <c r="E9" s="258">
        <v>5</v>
      </c>
      <c r="F9" s="258">
        <v>6</v>
      </c>
      <c r="G9" s="258">
        <v>7</v>
      </c>
    </row>
    <row r="10" spans="1:7" ht="21" customHeight="1">
      <c r="A10" s="967">
        <v>1</v>
      </c>
      <c r="B10" s="994" t="s">
        <v>978</v>
      </c>
      <c r="C10" s="974" t="s">
        <v>980</v>
      </c>
      <c r="D10" s="966" t="s">
        <v>981</v>
      </c>
      <c r="E10" s="967" t="s">
        <v>1022</v>
      </c>
      <c r="F10" s="967">
        <v>123</v>
      </c>
      <c r="G10" s="967">
        <v>500</v>
      </c>
    </row>
    <row r="11" spans="1:7" ht="21" customHeight="1">
      <c r="A11" s="967">
        <v>2</v>
      </c>
      <c r="B11" s="994" t="s">
        <v>983</v>
      </c>
      <c r="C11" s="974" t="s">
        <v>980</v>
      </c>
      <c r="D11" s="966" t="s">
        <v>981</v>
      </c>
      <c r="E11" s="967" t="s">
        <v>1022</v>
      </c>
      <c r="F11" s="967">
        <v>124</v>
      </c>
      <c r="G11" s="967">
        <v>500</v>
      </c>
    </row>
    <row r="12" spans="1:7" ht="21" customHeight="1">
      <c r="A12" s="967">
        <v>3</v>
      </c>
      <c r="B12" s="994" t="s">
        <v>984</v>
      </c>
      <c r="C12" s="974" t="s">
        <v>980</v>
      </c>
      <c r="D12" s="966" t="s">
        <v>981</v>
      </c>
      <c r="E12" s="967" t="s">
        <v>1022</v>
      </c>
      <c r="F12" s="967">
        <v>125</v>
      </c>
      <c r="G12" s="967">
        <v>500</v>
      </c>
    </row>
    <row r="13" spans="1:7" ht="21" customHeight="1">
      <c r="A13" s="967">
        <v>4</v>
      </c>
      <c r="B13" s="994" t="s">
        <v>985</v>
      </c>
      <c r="C13" s="974" t="s">
        <v>980</v>
      </c>
      <c r="D13" s="966" t="s">
        <v>981</v>
      </c>
      <c r="E13" s="967" t="s">
        <v>1023</v>
      </c>
      <c r="F13" s="967">
        <v>112</v>
      </c>
      <c r="G13" s="967">
        <v>500</v>
      </c>
    </row>
    <row r="14" spans="1:7" ht="21" customHeight="1">
      <c r="A14" s="967">
        <v>5</v>
      </c>
      <c r="B14" s="994" t="s">
        <v>986</v>
      </c>
      <c r="C14" s="974" t="s">
        <v>980</v>
      </c>
      <c r="D14" s="966" t="s">
        <v>981</v>
      </c>
      <c r="E14" s="967" t="s">
        <v>1024</v>
      </c>
      <c r="F14" s="967">
        <v>107</v>
      </c>
      <c r="G14" s="967">
        <v>500</v>
      </c>
    </row>
    <row r="15" spans="1:7" ht="21" customHeight="1">
      <c r="A15" s="967">
        <v>6</v>
      </c>
      <c r="B15" s="994" t="s">
        <v>987</v>
      </c>
      <c r="C15" s="974" t="s">
        <v>980</v>
      </c>
      <c r="D15" s="966" t="s">
        <v>981</v>
      </c>
      <c r="E15" s="967" t="s">
        <v>1025</v>
      </c>
      <c r="F15" s="967">
        <v>83</v>
      </c>
      <c r="G15" s="967">
        <v>500</v>
      </c>
    </row>
    <row r="16" spans="1:7" ht="21" customHeight="1">
      <c r="A16" s="967">
        <v>7</v>
      </c>
      <c r="B16" s="994" t="s">
        <v>988</v>
      </c>
      <c r="C16" s="974" t="s">
        <v>980</v>
      </c>
      <c r="D16" s="966" t="s">
        <v>981</v>
      </c>
      <c r="E16" s="967" t="s">
        <v>1025</v>
      </c>
      <c r="F16" s="967">
        <v>84</v>
      </c>
      <c r="G16" s="967">
        <v>500</v>
      </c>
    </row>
    <row r="17" spans="1:7" ht="21" customHeight="1">
      <c r="A17" s="967">
        <v>8</v>
      </c>
      <c r="B17" s="994" t="s">
        <v>989</v>
      </c>
      <c r="C17" s="974" t="s">
        <v>980</v>
      </c>
      <c r="D17" s="966" t="s">
        <v>981</v>
      </c>
      <c r="E17" s="967" t="s">
        <v>1025</v>
      </c>
      <c r="F17" s="967">
        <v>86</v>
      </c>
      <c r="G17" s="967">
        <v>530</v>
      </c>
    </row>
    <row r="18" spans="1:7" ht="21" customHeight="1">
      <c r="A18" s="967">
        <v>9</v>
      </c>
      <c r="B18" s="994" t="s">
        <v>990</v>
      </c>
      <c r="C18" s="974" t="s">
        <v>980</v>
      </c>
      <c r="D18" s="966" t="s">
        <v>981</v>
      </c>
      <c r="E18" s="967" t="s">
        <v>1026</v>
      </c>
      <c r="F18" s="967">
        <v>44</v>
      </c>
      <c r="G18" s="967">
        <v>500</v>
      </c>
    </row>
    <row r="19" spans="1:7" ht="21" customHeight="1">
      <c r="A19" s="967">
        <v>10</v>
      </c>
      <c r="B19" s="994" t="s">
        <v>991</v>
      </c>
      <c r="C19" s="974" t="s">
        <v>980</v>
      </c>
      <c r="D19" s="966" t="s">
        <v>981</v>
      </c>
      <c r="E19" s="967" t="s">
        <v>1027</v>
      </c>
      <c r="F19" s="967">
        <v>36</v>
      </c>
      <c r="G19" s="967">
        <v>500</v>
      </c>
    </row>
    <row r="20" spans="1:7" ht="21" customHeight="1">
      <c r="A20" s="967">
        <v>11</v>
      </c>
      <c r="B20" s="994" t="s">
        <v>992</v>
      </c>
      <c r="C20" s="974" t="s">
        <v>980</v>
      </c>
      <c r="D20" s="966" t="s">
        <v>981</v>
      </c>
      <c r="E20" s="967" t="s">
        <v>1028</v>
      </c>
      <c r="F20" s="967">
        <v>31</v>
      </c>
      <c r="G20" s="967">
        <v>500</v>
      </c>
    </row>
    <row r="21" spans="1:7" ht="21" customHeight="1">
      <c r="A21" s="967">
        <v>12</v>
      </c>
      <c r="B21" s="994" t="s">
        <v>993</v>
      </c>
      <c r="C21" s="974" t="s">
        <v>980</v>
      </c>
      <c r="D21" s="966" t="s">
        <v>981</v>
      </c>
      <c r="E21" s="967" t="s">
        <v>1029</v>
      </c>
      <c r="F21" s="967">
        <v>27</v>
      </c>
      <c r="G21" s="967">
        <v>600</v>
      </c>
    </row>
    <row r="22" spans="1:7" ht="21" customHeight="1">
      <c r="A22" s="967">
        <v>13</v>
      </c>
      <c r="B22" s="994" t="s">
        <v>994</v>
      </c>
      <c r="C22" s="974" t="s">
        <v>980</v>
      </c>
      <c r="D22" s="966" t="s">
        <v>981</v>
      </c>
      <c r="E22" s="967" t="s">
        <v>1030</v>
      </c>
      <c r="F22" s="967">
        <v>23</v>
      </c>
      <c r="G22" s="967">
        <v>500</v>
      </c>
    </row>
    <row r="23" spans="1:7" ht="21" customHeight="1">
      <c r="A23" s="967">
        <v>14</v>
      </c>
      <c r="B23" s="994" t="s">
        <v>995</v>
      </c>
      <c r="C23" s="974" t="s">
        <v>980</v>
      </c>
      <c r="D23" s="966" t="s">
        <v>981</v>
      </c>
      <c r="E23" s="967" t="s">
        <v>1031</v>
      </c>
      <c r="F23" s="967">
        <v>6</v>
      </c>
      <c r="G23" s="967">
        <v>500</v>
      </c>
    </row>
    <row r="24" spans="1:7" ht="37.5">
      <c r="A24" s="967">
        <v>15</v>
      </c>
      <c r="B24" s="994" t="s">
        <v>996</v>
      </c>
      <c r="C24" s="974" t="s">
        <v>1719</v>
      </c>
      <c r="D24" s="966" t="s">
        <v>981</v>
      </c>
      <c r="E24" s="967" t="s">
        <v>1032</v>
      </c>
      <c r="F24" s="967">
        <v>235</v>
      </c>
      <c r="G24" s="967">
        <v>270</v>
      </c>
    </row>
    <row r="25" spans="1:7" ht="18.75">
      <c r="A25" s="982"/>
      <c r="B25" s="988"/>
      <c r="C25" s="989"/>
      <c r="D25" s="989"/>
      <c r="E25" s="995" t="s">
        <v>998</v>
      </c>
      <c r="F25" s="982"/>
      <c r="G25" s="986">
        <f>SUM(G10:G24)</f>
        <v>7400</v>
      </c>
    </row>
    <row r="26" spans="1:7" ht="20.25">
      <c r="A26" s="2056" t="s">
        <v>1033</v>
      </c>
      <c r="B26" s="2056"/>
      <c r="C26" s="2056"/>
      <c r="D26" s="2056"/>
      <c r="E26" s="2056"/>
      <c r="F26" s="2056"/>
      <c r="G26" s="2056"/>
    </row>
    <row r="27" spans="1:7" s="144" customFormat="1" ht="20.25">
      <c r="A27" s="420"/>
      <c r="B27" s="420"/>
      <c r="C27" s="420"/>
      <c r="D27" s="420"/>
      <c r="E27" s="420"/>
      <c r="F27" s="420"/>
      <c r="G27" s="420"/>
    </row>
    <row r="28" spans="1:7" s="144" customFormat="1" ht="20.25">
      <c r="A28" s="420"/>
      <c r="B28" s="420"/>
      <c r="C28" s="420"/>
      <c r="D28" s="420"/>
      <c r="E28" s="2052" t="str">
        <f>MASTER!C7</f>
        <v>iz/kkukpk;Z</v>
      </c>
      <c r="F28" s="2052"/>
      <c r="G28" s="2052"/>
    </row>
    <row r="29" spans="1:7" s="144" customFormat="1" ht="20.25">
      <c r="A29" s="420"/>
      <c r="B29" s="420"/>
      <c r="C29" s="420"/>
      <c r="D29" s="420"/>
      <c r="E29" s="2052" t="str">
        <f>MASTER!C8</f>
        <v xml:space="preserve">jktdh; mPp ek/;fed fo|ky; </v>
      </c>
      <c r="F29" s="2052"/>
      <c r="G29" s="2052"/>
    </row>
    <row r="30" spans="1:7" ht="23.25" customHeight="1">
      <c r="A30" s="262"/>
      <c r="B30" s="262"/>
      <c r="C30" s="262"/>
      <c r="D30" s="262"/>
      <c r="E30" s="2073" t="str">
        <f>MASTER!C9</f>
        <v>dkadjksyh ftyk &amp; jktleUn</v>
      </c>
      <c r="F30" s="2073"/>
      <c r="G30" s="2073"/>
    </row>
    <row r="31" spans="1:7" ht="18.75">
      <c r="A31" s="2071" t="str">
        <f>A2</f>
        <v>dzekad@jkmekfo@dkadjksyh@ys[kk@Qk- @2020&amp;21@      fnukad :- 23-03-2021</v>
      </c>
      <c r="B31" s="2071"/>
      <c r="C31" s="2071"/>
      <c r="D31" s="2071"/>
      <c r="E31" s="2071"/>
      <c r="F31" s="2071"/>
      <c r="G31" s="2071"/>
    </row>
    <row r="32" spans="1:7" ht="18.75">
      <c r="A32" s="266" t="s">
        <v>1013</v>
      </c>
      <c r="B32" s="161"/>
      <c r="C32" s="161"/>
      <c r="D32" s="161"/>
      <c r="E32" s="161"/>
      <c r="F32" s="161"/>
      <c r="G32" s="161"/>
    </row>
    <row r="33" spans="1:7" ht="18.75">
      <c r="A33" s="268" t="s">
        <v>1034</v>
      </c>
      <c r="B33" s="161"/>
      <c r="C33" s="161"/>
      <c r="D33" s="161"/>
      <c r="E33" s="161"/>
      <c r="F33" s="161"/>
      <c r="G33" s="161"/>
    </row>
    <row r="34" spans="1:7" ht="18.75">
      <c r="A34" s="268" t="s">
        <v>1035</v>
      </c>
      <c r="B34" s="161"/>
      <c r="C34" s="161"/>
      <c r="D34" s="161"/>
      <c r="E34" s="161"/>
      <c r="F34" s="161"/>
      <c r="G34" s="161"/>
    </row>
    <row r="35" spans="1:7" ht="20.25">
      <c r="A35" s="161"/>
      <c r="B35" s="161"/>
      <c r="C35" s="161"/>
      <c r="D35" s="161"/>
      <c r="E35" s="2070" t="str">
        <f>E28</f>
        <v>iz/kkukpk;Z</v>
      </c>
      <c r="F35" s="2070"/>
      <c r="G35" s="2070"/>
    </row>
    <row r="36" spans="1:7" ht="20.25">
      <c r="A36" s="161"/>
      <c r="B36" s="161"/>
      <c r="C36" s="161"/>
      <c r="D36" s="161"/>
      <c r="E36" s="2070" t="str">
        <f t="shared" ref="E36:E37" si="0">E29</f>
        <v xml:space="preserve">jktdh; mPp ek/;fed fo|ky; </v>
      </c>
      <c r="F36" s="2070"/>
      <c r="G36" s="2070"/>
    </row>
    <row r="37" spans="1:7" ht="20.25">
      <c r="A37" s="161"/>
      <c r="B37" s="161"/>
      <c r="C37" s="161"/>
      <c r="D37" s="161"/>
      <c r="E37" s="2070" t="str">
        <f t="shared" si="0"/>
        <v>dkadjksyh ftyk &amp; jktleUn</v>
      </c>
      <c r="F37" s="2070"/>
      <c r="G37" s="2070"/>
    </row>
    <row r="38" spans="1:7">
      <c r="A38" s="161"/>
      <c r="B38" s="161"/>
      <c r="C38" s="161"/>
      <c r="D38" s="161"/>
      <c r="E38" s="161"/>
      <c r="F38" s="161"/>
      <c r="G38" s="161"/>
    </row>
    <row r="39" spans="1:7">
      <c r="A39" s="161"/>
      <c r="B39" s="161"/>
      <c r="C39" s="161"/>
      <c r="D39" s="161"/>
      <c r="E39" s="161"/>
      <c r="F39" s="161"/>
      <c r="G39" s="161"/>
    </row>
    <row r="40" spans="1:7">
      <c r="A40" s="161"/>
      <c r="B40" s="161"/>
      <c r="C40" s="161"/>
      <c r="D40" s="161"/>
      <c r="E40" s="161"/>
      <c r="F40" s="161"/>
      <c r="G40" s="161"/>
    </row>
    <row r="41" spans="1:7">
      <c r="A41" s="161"/>
      <c r="B41" s="161"/>
      <c r="C41" s="161"/>
      <c r="D41" s="161"/>
      <c r="E41" s="161"/>
      <c r="F41" s="161"/>
      <c r="G41" s="161"/>
    </row>
    <row r="42" spans="1:7">
      <c r="A42" s="161"/>
      <c r="B42" s="161"/>
      <c r="C42" s="161"/>
      <c r="D42" s="161"/>
      <c r="E42" s="161"/>
      <c r="F42" s="161"/>
      <c r="G42" s="161"/>
    </row>
    <row r="43" spans="1:7">
      <c r="A43" s="161"/>
      <c r="B43" s="161"/>
      <c r="C43" s="161"/>
      <c r="D43" s="161"/>
      <c r="E43" s="161"/>
      <c r="F43" s="161"/>
      <c r="G43" s="161"/>
    </row>
    <row r="44" spans="1:7">
      <c r="A44" s="161"/>
      <c r="B44" s="161"/>
      <c r="C44" s="161"/>
      <c r="D44" s="161"/>
      <c r="E44" s="161"/>
      <c r="F44" s="161"/>
      <c r="G44" s="161"/>
    </row>
    <row r="45" spans="1:7">
      <c r="A45" s="161"/>
      <c r="B45" s="161"/>
      <c r="C45" s="161"/>
      <c r="D45" s="161"/>
      <c r="E45" s="161"/>
      <c r="F45" s="161"/>
      <c r="G45" s="161"/>
    </row>
    <row r="46" spans="1:7">
      <c r="A46" s="161"/>
      <c r="B46" s="161"/>
      <c r="C46" s="161"/>
      <c r="D46" s="161"/>
      <c r="E46" s="161"/>
      <c r="F46" s="161"/>
      <c r="G46" s="161"/>
    </row>
    <row r="47" spans="1:7">
      <c r="A47" s="161"/>
      <c r="B47" s="161"/>
      <c r="C47" s="161"/>
      <c r="D47" s="161"/>
      <c r="E47" s="161"/>
      <c r="F47" s="161"/>
      <c r="G47" s="161"/>
    </row>
    <row r="48" spans="1:7">
      <c r="A48" s="161"/>
      <c r="B48" s="161"/>
      <c r="C48" s="161"/>
      <c r="D48" s="161"/>
      <c r="E48" s="161"/>
      <c r="F48" s="161"/>
      <c r="G48" s="161"/>
    </row>
    <row r="49" spans="1:7">
      <c r="A49" s="161"/>
      <c r="B49" s="161"/>
      <c r="C49" s="161"/>
      <c r="D49" s="161"/>
      <c r="E49" s="161"/>
      <c r="F49" s="161"/>
      <c r="G49" s="161"/>
    </row>
    <row r="50" spans="1:7">
      <c r="A50" s="161"/>
      <c r="B50" s="161"/>
      <c r="C50" s="161"/>
      <c r="D50" s="161"/>
      <c r="E50" s="161"/>
      <c r="F50" s="161"/>
      <c r="G50" s="161"/>
    </row>
    <row r="51" spans="1:7">
      <c r="A51" s="161"/>
      <c r="B51" s="161"/>
      <c r="C51" s="161"/>
      <c r="D51" s="161"/>
      <c r="E51" s="161"/>
      <c r="F51" s="161"/>
      <c r="G51" s="161"/>
    </row>
    <row r="52" spans="1:7">
      <c r="A52" s="161"/>
      <c r="B52" s="161"/>
      <c r="C52" s="161"/>
      <c r="D52" s="161"/>
      <c r="E52" s="161"/>
      <c r="F52" s="161"/>
      <c r="G52" s="161"/>
    </row>
    <row r="53" spans="1:7">
      <c r="A53" s="161"/>
      <c r="B53" s="161"/>
      <c r="C53" s="161"/>
      <c r="D53" s="161"/>
      <c r="E53" s="161"/>
      <c r="F53" s="161"/>
      <c r="G53" s="161"/>
    </row>
    <row r="54" spans="1:7">
      <c r="A54" s="161"/>
      <c r="B54" s="161"/>
      <c r="C54" s="161"/>
      <c r="D54" s="161"/>
      <c r="E54" s="161"/>
      <c r="F54" s="161"/>
      <c r="G54" s="161"/>
    </row>
    <row r="55" spans="1:7">
      <c r="A55" s="161"/>
      <c r="B55" s="161"/>
      <c r="C55" s="161"/>
      <c r="D55" s="161"/>
      <c r="E55" s="161"/>
      <c r="F55" s="161"/>
      <c r="G55" s="161"/>
    </row>
    <row r="56" spans="1:7">
      <c r="A56" s="161"/>
      <c r="B56" s="161"/>
      <c r="C56" s="161"/>
      <c r="D56" s="161"/>
      <c r="E56" s="161"/>
      <c r="F56" s="161"/>
      <c r="G56" s="161"/>
    </row>
    <row r="57" spans="1:7">
      <c r="A57" s="161"/>
      <c r="B57" s="161"/>
      <c r="C57" s="161"/>
      <c r="D57" s="161"/>
      <c r="E57" s="161"/>
      <c r="F57" s="161"/>
      <c r="G57" s="161"/>
    </row>
    <row r="58" spans="1:7">
      <c r="A58" s="161"/>
      <c r="B58" s="161"/>
      <c r="C58" s="161"/>
      <c r="D58" s="161"/>
      <c r="E58" s="161"/>
      <c r="F58" s="161"/>
      <c r="G58" s="161"/>
    </row>
    <row r="59" spans="1:7">
      <c r="A59" s="161"/>
      <c r="B59" s="161"/>
      <c r="C59" s="161"/>
      <c r="D59" s="161"/>
      <c r="E59" s="161"/>
      <c r="F59" s="161"/>
      <c r="G59" s="161"/>
    </row>
    <row r="60" spans="1:7">
      <c r="A60" s="161"/>
      <c r="B60" s="161"/>
      <c r="C60" s="161"/>
      <c r="D60" s="161"/>
      <c r="E60" s="161"/>
      <c r="F60" s="161"/>
      <c r="G60" s="161"/>
    </row>
    <row r="61" spans="1:7">
      <c r="A61" s="161"/>
      <c r="B61" s="161"/>
      <c r="C61" s="161"/>
      <c r="D61" s="161"/>
      <c r="E61" s="161"/>
      <c r="F61" s="161"/>
      <c r="G61" s="161"/>
    </row>
    <row r="62" spans="1:7">
      <c r="A62" s="161"/>
      <c r="B62" s="161"/>
      <c r="C62" s="161"/>
      <c r="D62" s="161"/>
      <c r="E62" s="161"/>
      <c r="F62" s="161"/>
      <c r="G62" s="161"/>
    </row>
    <row r="63" spans="1:7">
      <c r="A63" s="161"/>
      <c r="B63" s="161"/>
      <c r="C63" s="161"/>
      <c r="D63" s="161"/>
      <c r="E63" s="161"/>
      <c r="F63" s="161"/>
      <c r="G63" s="161"/>
    </row>
  </sheetData>
  <sheetProtection password="A581" sheet="1" objects="1" scenarios="1" formatCells="0" formatColumns="0" formatRows="0" insertColumns="0" insertRows="0" insertHyperlinks="0" deleteColumns="0" deleteRows="0" selectLockedCells="1"/>
  <mergeCells count="13">
    <mergeCell ref="E35:G35"/>
    <mergeCell ref="E36:G36"/>
    <mergeCell ref="E37:G37"/>
    <mergeCell ref="A31:G31"/>
    <mergeCell ref="A2:G2"/>
    <mergeCell ref="A3:G3"/>
    <mergeCell ref="A6:G6"/>
    <mergeCell ref="A7:G7"/>
    <mergeCell ref="A26:G26"/>
    <mergeCell ref="A5:E5"/>
    <mergeCell ref="E28:G28"/>
    <mergeCell ref="E29:G29"/>
    <mergeCell ref="E30:G3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89.xml><?xml version="1.0" encoding="utf-8"?>
<worksheet xmlns="http://schemas.openxmlformats.org/spreadsheetml/2006/main" xmlns:r="http://schemas.openxmlformats.org/officeDocument/2006/relationships">
  <sheetPr codeName="Sheet51">
    <tabColor rgb="FF00B0F0"/>
  </sheetPr>
  <dimension ref="A1:G41"/>
  <sheetViews>
    <sheetView workbookViewId="0">
      <selection activeCell="P24" sqref="P24"/>
    </sheetView>
  </sheetViews>
  <sheetFormatPr defaultRowHeight="12.75"/>
  <cols>
    <col min="1" max="1" width="6.7109375" customWidth="1"/>
    <col min="3" max="3" width="24.5703125" customWidth="1"/>
    <col min="5" max="5" width="17.7109375" customWidth="1"/>
    <col min="7" max="7" width="21.28515625" customWidth="1"/>
  </cols>
  <sheetData>
    <row r="1" spans="1:7" ht="20.25">
      <c r="A1" s="1335" t="str">
        <f>MASTER!C6</f>
        <v>Jh ckyd`".k fo/kk Hkou jktdh; mPp ek/;fed fo|ky; dkadjksyh ftyk &amp; jktleUn</v>
      </c>
      <c r="B1" s="1335"/>
      <c r="C1" s="1335"/>
      <c r="D1" s="1335"/>
      <c r="E1" s="1335"/>
      <c r="F1" s="1335"/>
      <c r="G1" s="1335"/>
    </row>
    <row r="2" spans="1:7" ht="18.75">
      <c r="A2" s="1208" t="s">
        <v>2634</v>
      </c>
      <c r="B2" s="1208"/>
      <c r="C2" s="1208"/>
      <c r="D2" s="1208"/>
      <c r="E2" s="1208"/>
      <c r="F2" s="1208"/>
      <c r="G2" s="1208"/>
    </row>
    <row r="3" spans="1:7" ht="18.75">
      <c r="A3" s="2054" t="s">
        <v>734</v>
      </c>
      <c r="B3" s="2054"/>
      <c r="C3" s="2054"/>
      <c r="D3" s="2054"/>
      <c r="E3" s="2054"/>
      <c r="F3" s="2054"/>
      <c r="G3" s="2054"/>
    </row>
    <row r="4" spans="1:7" ht="18.75">
      <c r="A4" s="264" t="s">
        <v>1715</v>
      </c>
      <c r="B4" s="264"/>
      <c r="C4" s="264"/>
      <c r="D4" s="264"/>
      <c r="E4" s="264"/>
      <c r="F4" s="452">
        <v>100000</v>
      </c>
      <c r="G4" s="264" t="s">
        <v>124</v>
      </c>
    </row>
    <row r="5" spans="1:7" ht="18.75">
      <c r="A5" s="2072" t="s">
        <v>1714</v>
      </c>
      <c r="B5" s="2072"/>
      <c r="C5" s="2072"/>
      <c r="D5" s="2072"/>
      <c r="E5" s="2072"/>
      <c r="F5" s="264" t="s">
        <v>1713</v>
      </c>
    </row>
    <row r="6" spans="1:7" ht="18.75">
      <c r="A6" s="2057" t="s">
        <v>1036</v>
      </c>
      <c r="B6" s="2057"/>
      <c r="C6" s="2057"/>
      <c r="D6" s="2057"/>
      <c r="E6" s="2057"/>
      <c r="F6" s="2057"/>
      <c r="G6" s="2057"/>
    </row>
    <row r="7" spans="1:7" ht="18.75">
      <c r="A7" s="2057" t="s">
        <v>1015</v>
      </c>
      <c r="B7" s="2057"/>
      <c r="C7" s="2057"/>
      <c r="D7" s="2057"/>
      <c r="E7" s="2057"/>
      <c r="F7" s="2057"/>
      <c r="G7" s="2057"/>
    </row>
    <row r="8" spans="1:7" ht="54" customHeight="1">
      <c r="A8" s="259" t="s">
        <v>968</v>
      </c>
      <c r="B8" s="259" t="s">
        <v>1016</v>
      </c>
      <c r="C8" s="259" t="s">
        <v>1017</v>
      </c>
      <c r="D8" s="259" t="s">
        <v>1018</v>
      </c>
      <c r="E8" s="260" t="s">
        <v>1037</v>
      </c>
      <c r="F8" s="259" t="s">
        <v>1020</v>
      </c>
      <c r="G8" s="270" t="s">
        <v>1021</v>
      </c>
    </row>
    <row r="9" spans="1:7" ht="18.75">
      <c r="A9" s="258">
        <v>1</v>
      </c>
      <c r="B9" s="258">
        <v>2</v>
      </c>
      <c r="C9" s="258">
        <v>3</v>
      </c>
      <c r="D9" s="258">
        <v>4</v>
      </c>
      <c r="E9" s="258">
        <v>5</v>
      </c>
      <c r="F9" s="258">
        <v>6</v>
      </c>
      <c r="G9" s="258">
        <v>7</v>
      </c>
    </row>
    <row r="10" spans="1:7" ht="18.75">
      <c r="A10" s="982">
        <v>1</v>
      </c>
      <c r="B10" s="996">
        <v>43556</v>
      </c>
      <c r="C10" s="989" t="s">
        <v>999</v>
      </c>
      <c r="D10" s="989" t="s">
        <v>1000</v>
      </c>
      <c r="E10" s="982" t="s">
        <v>1038</v>
      </c>
      <c r="F10" s="982">
        <v>98</v>
      </c>
      <c r="G10" s="982">
        <v>7646</v>
      </c>
    </row>
    <row r="11" spans="1:7" ht="18.75">
      <c r="A11" s="982">
        <v>2</v>
      </c>
      <c r="B11" s="996">
        <v>43497</v>
      </c>
      <c r="C11" s="989" t="s">
        <v>999</v>
      </c>
      <c r="D11" s="989" t="s">
        <v>1000</v>
      </c>
      <c r="E11" s="982" t="s">
        <v>1039</v>
      </c>
      <c r="F11" s="982">
        <v>76</v>
      </c>
      <c r="G11" s="982">
        <v>7405</v>
      </c>
    </row>
    <row r="12" spans="1:7" ht="18.75">
      <c r="A12" s="982">
        <v>3</v>
      </c>
      <c r="B12" s="996">
        <v>43435</v>
      </c>
      <c r="C12" s="989" t="s">
        <v>999</v>
      </c>
      <c r="D12" s="989" t="s">
        <v>1000</v>
      </c>
      <c r="E12" s="982" t="s">
        <v>1040</v>
      </c>
      <c r="F12" s="982">
        <v>59</v>
      </c>
      <c r="G12" s="982">
        <v>13453</v>
      </c>
    </row>
    <row r="13" spans="1:7" ht="18.75">
      <c r="A13" s="982">
        <v>4</v>
      </c>
      <c r="B13" s="996">
        <v>43374</v>
      </c>
      <c r="C13" s="989" t="s">
        <v>999</v>
      </c>
      <c r="D13" s="989" t="s">
        <v>1000</v>
      </c>
      <c r="E13" s="982" t="s">
        <v>1041</v>
      </c>
      <c r="F13" s="982">
        <v>45</v>
      </c>
      <c r="G13" s="982">
        <v>21101</v>
      </c>
    </row>
    <row r="14" spans="1:7" ht="18.75">
      <c r="A14" s="982">
        <v>5</v>
      </c>
      <c r="B14" s="996">
        <v>43313</v>
      </c>
      <c r="C14" s="989" t="s">
        <v>999</v>
      </c>
      <c r="D14" s="989" t="s">
        <v>1000</v>
      </c>
      <c r="E14" s="982" t="s">
        <v>1042</v>
      </c>
      <c r="F14" s="982">
        <v>26</v>
      </c>
      <c r="G14" s="982">
        <v>7138</v>
      </c>
    </row>
    <row r="15" spans="1:7" ht="18.75">
      <c r="A15" s="997"/>
      <c r="B15" s="988"/>
      <c r="C15" s="989"/>
      <c r="D15" s="989"/>
      <c r="E15" s="995" t="s">
        <v>998</v>
      </c>
      <c r="F15" s="995"/>
      <c r="G15" s="986">
        <f>SUM(G10:G14)</f>
        <v>56743</v>
      </c>
    </row>
    <row r="16" spans="1:7" ht="18.75">
      <c r="A16" s="982">
        <v>1</v>
      </c>
      <c r="B16" s="996">
        <v>43252</v>
      </c>
      <c r="C16" s="989" t="s">
        <v>1001</v>
      </c>
      <c r="D16" s="989" t="s">
        <v>1002</v>
      </c>
      <c r="E16" s="982" t="s">
        <v>1043</v>
      </c>
      <c r="F16" s="982">
        <v>23</v>
      </c>
      <c r="G16" s="982">
        <v>1115</v>
      </c>
    </row>
    <row r="17" spans="1:7" ht="18.75">
      <c r="A17" s="982">
        <v>2</v>
      </c>
      <c r="B17" s="996">
        <v>43282</v>
      </c>
      <c r="C17" s="989" t="s">
        <v>1001</v>
      </c>
      <c r="D17" s="989" t="s">
        <v>1002</v>
      </c>
      <c r="E17" s="982" t="s">
        <v>1044</v>
      </c>
      <c r="F17" s="982">
        <v>34</v>
      </c>
      <c r="G17" s="982">
        <v>1115</v>
      </c>
    </row>
    <row r="18" spans="1:7" ht="18.75">
      <c r="A18" s="982">
        <v>3</v>
      </c>
      <c r="B18" s="996">
        <v>43313</v>
      </c>
      <c r="C18" s="989" t="s">
        <v>1001</v>
      </c>
      <c r="D18" s="989" t="s">
        <v>1002</v>
      </c>
      <c r="E18" s="982" t="s">
        <v>1041</v>
      </c>
      <c r="F18" s="982">
        <v>44</v>
      </c>
      <c r="G18" s="982">
        <v>1115</v>
      </c>
    </row>
    <row r="19" spans="1:7" ht="18.75">
      <c r="A19" s="982">
        <v>4</v>
      </c>
      <c r="B19" s="996">
        <v>43344</v>
      </c>
      <c r="C19" s="989" t="s">
        <v>1001</v>
      </c>
      <c r="D19" s="989" t="s">
        <v>1002</v>
      </c>
      <c r="E19" s="982" t="s">
        <v>1045</v>
      </c>
      <c r="F19" s="982">
        <v>50</v>
      </c>
      <c r="G19" s="982">
        <v>1115</v>
      </c>
    </row>
    <row r="20" spans="1:7" ht="18.75">
      <c r="A20" s="982">
        <v>5</v>
      </c>
      <c r="B20" s="996">
        <v>43374</v>
      </c>
      <c r="C20" s="989" t="s">
        <v>1001</v>
      </c>
      <c r="D20" s="989" t="s">
        <v>1002</v>
      </c>
      <c r="E20" s="982" t="s">
        <v>1046</v>
      </c>
      <c r="F20" s="982">
        <v>58</v>
      </c>
      <c r="G20" s="982">
        <v>1104</v>
      </c>
    </row>
    <row r="21" spans="1:7" ht="18.75">
      <c r="A21" s="982">
        <v>6</v>
      </c>
      <c r="B21" s="996">
        <v>43405</v>
      </c>
      <c r="C21" s="989" t="s">
        <v>1001</v>
      </c>
      <c r="D21" s="989" t="s">
        <v>1002</v>
      </c>
      <c r="E21" s="982" t="s">
        <v>1047</v>
      </c>
      <c r="F21" s="982">
        <v>62</v>
      </c>
      <c r="G21" s="982">
        <v>1105</v>
      </c>
    </row>
    <row r="22" spans="1:7" ht="18.75">
      <c r="A22" s="982"/>
      <c r="B22" s="988"/>
      <c r="C22" s="989"/>
      <c r="D22" s="989"/>
      <c r="E22" s="995" t="s">
        <v>998</v>
      </c>
      <c r="F22" s="982"/>
      <c r="G22" s="986">
        <f>SUM(G16:G21)</f>
        <v>6669</v>
      </c>
    </row>
    <row r="23" spans="1:7" ht="18.75">
      <c r="A23" s="982">
        <v>1</v>
      </c>
      <c r="B23" s="996">
        <v>43221</v>
      </c>
      <c r="C23" s="989" t="s">
        <v>1003</v>
      </c>
      <c r="D23" s="989" t="s">
        <v>1004</v>
      </c>
      <c r="E23" s="982" t="s">
        <v>1048</v>
      </c>
      <c r="F23" s="982">
        <v>24</v>
      </c>
      <c r="G23" s="982">
        <v>728</v>
      </c>
    </row>
    <row r="24" spans="1:7" ht="18.75">
      <c r="A24" s="982">
        <v>2</v>
      </c>
      <c r="B24" s="996">
        <v>43221</v>
      </c>
      <c r="C24" s="989" t="s">
        <v>1003</v>
      </c>
      <c r="D24" s="989" t="s">
        <v>1004</v>
      </c>
      <c r="E24" s="982" t="s">
        <v>1048</v>
      </c>
      <c r="F24" s="982">
        <v>25</v>
      </c>
      <c r="G24" s="982">
        <v>858</v>
      </c>
    </row>
    <row r="25" spans="1:7" ht="18.75">
      <c r="A25" s="982">
        <v>3</v>
      </c>
      <c r="B25" s="996">
        <v>43282</v>
      </c>
      <c r="C25" s="989" t="s">
        <v>1003</v>
      </c>
      <c r="D25" s="989" t="s">
        <v>1004</v>
      </c>
      <c r="E25" s="982" t="s">
        <v>1041</v>
      </c>
      <c r="F25" s="982">
        <v>42</v>
      </c>
      <c r="G25" s="982">
        <v>661</v>
      </c>
    </row>
    <row r="26" spans="1:7" ht="18.75">
      <c r="A26" s="982">
        <v>4</v>
      </c>
      <c r="B26" s="996">
        <v>43282</v>
      </c>
      <c r="C26" s="989" t="s">
        <v>1003</v>
      </c>
      <c r="D26" s="989" t="s">
        <v>1004</v>
      </c>
      <c r="E26" s="982" t="s">
        <v>1041</v>
      </c>
      <c r="F26" s="982">
        <v>43</v>
      </c>
      <c r="G26" s="982">
        <v>780</v>
      </c>
    </row>
    <row r="27" spans="1:7" ht="18.75">
      <c r="A27" s="982">
        <v>5</v>
      </c>
      <c r="B27" s="996">
        <v>43344</v>
      </c>
      <c r="C27" s="989" t="s">
        <v>1003</v>
      </c>
      <c r="D27" s="989" t="s">
        <v>1004</v>
      </c>
      <c r="E27" s="982" t="s">
        <v>1049</v>
      </c>
      <c r="F27" s="982">
        <v>52</v>
      </c>
      <c r="G27" s="982">
        <v>661</v>
      </c>
    </row>
    <row r="28" spans="1:7" ht="18.75">
      <c r="A28" s="982"/>
      <c r="B28" s="988"/>
      <c r="C28" s="989"/>
      <c r="D28" s="989"/>
      <c r="E28" s="995" t="s">
        <v>998</v>
      </c>
      <c r="F28" s="982"/>
      <c r="G28" s="986">
        <f>SUM(G23:G27)</f>
        <v>3688</v>
      </c>
    </row>
    <row r="29" spans="1:7" ht="18.75">
      <c r="A29" s="998"/>
      <c r="B29" s="999"/>
      <c r="C29" s="1000"/>
      <c r="D29" s="1000"/>
      <c r="E29" s="1001" t="s">
        <v>1006</v>
      </c>
      <c r="F29" s="998"/>
      <c r="G29" s="1002">
        <f>G15+G22+G28</f>
        <v>67100</v>
      </c>
    </row>
    <row r="30" spans="1:7" ht="20.25">
      <c r="A30" s="2056" t="s">
        <v>1050</v>
      </c>
      <c r="B30" s="2056"/>
      <c r="C30" s="2056"/>
      <c r="D30" s="2056"/>
      <c r="E30" s="2056"/>
      <c r="F30" s="2056"/>
      <c r="G30" s="2056"/>
    </row>
    <row r="31" spans="1:7" s="144" customFormat="1" ht="18.75">
      <c r="A31" s="264"/>
      <c r="B31" s="264"/>
      <c r="C31" s="264"/>
      <c r="D31" s="264"/>
      <c r="E31" s="264"/>
      <c r="F31" s="264"/>
      <c r="G31" s="264"/>
    </row>
    <row r="32" spans="1:7" s="144" customFormat="1" ht="18.75">
      <c r="A32" s="264"/>
      <c r="B32" s="264"/>
      <c r="C32" s="264"/>
      <c r="D32" s="264"/>
      <c r="E32" s="2054" t="str">
        <f>MASTER!C7</f>
        <v>iz/kkukpk;Z</v>
      </c>
      <c r="F32" s="2054"/>
      <c r="G32" s="2054"/>
    </row>
    <row r="33" spans="1:7" s="144" customFormat="1" ht="18.75">
      <c r="A33" s="264"/>
      <c r="B33" s="264"/>
      <c r="C33" s="264"/>
      <c r="D33" s="264"/>
      <c r="E33" s="2054" t="str">
        <f>MASTER!C8</f>
        <v xml:space="preserve">jktdh; mPp ek/;fed fo|ky; </v>
      </c>
      <c r="F33" s="2054"/>
      <c r="G33" s="2054"/>
    </row>
    <row r="34" spans="1:7" s="144" customFormat="1" ht="18.75">
      <c r="A34" s="264"/>
      <c r="B34" s="264"/>
      <c r="C34" s="264"/>
      <c r="D34" s="264"/>
      <c r="E34" s="2054" t="str">
        <f>MASTER!C9</f>
        <v>dkadjksyh ftyk &amp; jktleUn</v>
      </c>
      <c r="F34" s="2054"/>
      <c r="G34" s="2054"/>
    </row>
    <row r="35" spans="1:7" ht="18.75">
      <c r="A35" s="2074" t="str">
        <f>A2</f>
        <v xml:space="preserve">    dzekad@jkmekfo@dkadjksyh@ys[kk@Qk- @2020&amp;21@      fnukad %&amp; 29-03-2021</v>
      </c>
      <c r="B35" s="2074"/>
      <c r="C35" s="2074"/>
      <c r="D35" s="2074"/>
      <c r="E35" s="2074"/>
      <c r="F35" s="2074"/>
      <c r="G35" s="2074"/>
    </row>
    <row r="36" spans="1:7" ht="18.75">
      <c r="A36" s="266" t="s">
        <v>1013</v>
      </c>
      <c r="B36" s="161"/>
      <c r="C36" s="161"/>
      <c r="D36" s="161"/>
      <c r="E36" s="161"/>
      <c r="F36" s="161"/>
      <c r="G36" s="161"/>
    </row>
    <row r="37" spans="1:7" ht="18.75">
      <c r="A37" s="268" t="s">
        <v>1034</v>
      </c>
      <c r="B37" s="161"/>
      <c r="C37" s="161"/>
      <c r="D37" s="161"/>
      <c r="E37" s="161"/>
      <c r="F37" s="161"/>
      <c r="G37" s="161"/>
    </row>
    <row r="38" spans="1:7" ht="18.75">
      <c r="A38" s="268" t="s">
        <v>1035</v>
      </c>
      <c r="B38" s="161"/>
      <c r="C38" s="161"/>
      <c r="D38" s="161"/>
      <c r="E38" s="161"/>
      <c r="F38" s="161"/>
      <c r="G38" s="161"/>
    </row>
    <row r="39" spans="1:7" s="144" customFormat="1" ht="18.75">
      <c r="A39" s="268"/>
      <c r="B39" s="161"/>
      <c r="C39" s="161"/>
      <c r="D39" s="161"/>
      <c r="E39" s="1282" t="str">
        <f>E32</f>
        <v>iz/kkukpk;Z</v>
      </c>
      <c r="F39" s="1282"/>
      <c r="G39" s="1282"/>
    </row>
    <row r="40" spans="1:7" s="144" customFormat="1" ht="18.75">
      <c r="A40" s="268"/>
      <c r="B40" s="161"/>
      <c r="C40" s="161"/>
      <c r="D40" s="161"/>
      <c r="E40" s="1282" t="str">
        <f t="shared" ref="E40:E41" si="0">E33</f>
        <v xml:space="preserve">jktdh; mPp ek/;fed fo|ky; </v>
      </c>
      <c r="F40" s="1282"/>
      <c r="G40" s="1282"/>
    </row>
    <row r="41" spans="1:7" ht="18.75">
      <c r="A41" s="264"/>
      <c r="B41" s="264"/>
      <c r="C41" s="264"/>
      <c r="D41" s="264"/>
      <c r="E41" s="1282" t="str">
        <f t="shared" si="0"/>
        <v>dkadjksyh ftyk &amp; jktleUn</v>
      </c>
      <c r="F41" s="1282"/>
      <c r="G41" s="1282"/>
    </row>
  </sheetData>
  <sheetProtection password="A581" sheet="1" objects="1" scenarios="1" formatCells="0" formatColumns="0" formatRows="0" insertColumns="0" insertRows="0" insertHyperlinks="0" deleteColumns="0" deleteRows="0" selectLockedCells="1"/>
  <mergeCells count="14">
    <mergeCell ref="E41:G41"/>
    <mergeCell ref="A35:G35"/>
    <mergeCell ref="A5:E5"/>
    <mergeCell ref="A1:G1"/>
    <mergeCell ref="E32:G32"/>
    <mergeCell ref="E33:G33"/>
    <mergeCell ref="E34:G34"/>
    <mergeCell ref="E39:G39"/>
    <mergeCell ref="A2:G2"/>
    <mergeCell ref="A3:G3"/>
    <mergeCell ref="A6:G6"/>
    <mergeCell ref="A7:G7"/>
    <mergeCell ref="A30:G30"/>
    <mergeCell ref="E40:G4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90.xml><?xml version="1.0" encoding="utf-8"?>
<worksheet xmlns="http://schemas.openxmlformats.org/spreadsheetml/2006/main" xmlns:r="http://schemas.openxmlformats.org/officeDocument/2006/relationships">
  <sheetPr>
    <tabColor rgb="FF00B0F0"/>
  </sheetPr>
  <dimension ref="A1:G27"/>
  <sheetViews>
    <sheetView workbookViewId="0">
      <selection activeCell="P24" sqref="P24"/>
    </sheetView>
  </sheetViews>
  <sheetFormatPr defaultRowHeight="12.75"/>
  <cols>
    <col min="1" max="1" width="11.28515625" customWidth="1"/>
    <col min="2" max="2" width="22.28515625" customWidth="1"/>
    <col min="3" max="3" width="9" customWidth="1"/>
    <col min="4" max="4" width="16.7109375" customWidth="1"/>
    <col min="5" max="5" width="26.42578125" customWidth="1"/>
    <col min="6" max="6" width="26.5703125" customWidth="1"/>
    <col min="7" max="7" width="25.140625" customWidth="1"/>
  </cols>
  <sheetData>
    <row r="1" spans="1:7" ht="20.25">
      <c r="A1" s="2094" t="str">
        <f>MASTER!C6</f>
        <v>Jh ckyd`".k fo/kk Hkou jktdh; mPp ek/;fed fo|ky; dkadjksyh ftyk &amp; jktleUn</v>
      </c>
      <c r="B1" s="2094"/>
      <c r="C1" s="2094"/>
      <c r="D1" s="2094"/>
      <c r="E1" s="2094"/>
      <c r="F1" s="2094"/>
      <c r="G1" s="2094"/>
    </row>
    <row r="2" spans="1:7" ht="20.25">
      <c r="A2" s="2097" t="s">
        <v>2532</v>
      </c>
      <c r="B2" s="2097"/>
      <c r="C2" s="2097"/>
      <c r="D2" s="2098" t="s">
        <v>2531</v>
      </c>
      <c r="E2" s="2098"/>
      <c r="F2" s="691"/>
      <c r="G2" s="691"/>
    </row>
    <row r="3" spans="1:7" ht="23.25" customHeight="1">
      <c r="A3" s="683" t="s">
        <v>2433</v>
      </c>
      <c r="B3" s="2095" t="s">
        <v>2434</v>
      </c>
      <c r="C3" s="2096"/>
      <c r="D3" s="2095" t="s">
        <v>2435</v>
      </c>
      <c r="E3" s="2096"/>
      <c r="F3" s="684" t="s">
        <v>2436</v>
      </c>
      <c r="G3" s="684" t="s">
        <v>2437</v>
      </c>
    </row>
    <row r="4" spans="1:7" ht="15.75">
      <c r="A4" s="2075">
        <v>23</v>
      </c>
      <c r="B4" s="2077" t="s">
        <v>2438</v>
      </c>
      <c r="C4" s="2078"/>
      <c r="D4" s="2081" t="s">
        <v>2439</v>
      </c>
      <c r="E4" s="2082"/>
      <c r="F4" s="2083"/>
      <c r="G4" s="2083"/>
    </row>
    <row r="5" spans="1:7" ht="15.75">
      <c r="A5" s="2076"/>
      <c r="B5" s="2079"/>
      <c r="C5" s="2080"/>
      <c r="D5" s="685" t="s">
        <v>2440</v>
      </c>
      <c r="E5" s="686" t="s">
        <v>55</v>
      </c>
      <c r="F5" s="2083"/>
      <c r="G5" s="2083"/>
    </row>
    <row r="6" spans="1:7" ht="17.100000000000001" customHeight="1">
      <c r="A6" s="1003">
        <v>13</v>
      </c>
      <c r="B6" s="1004" t="s">
        <v>2441</v>
      </c>
      <c r="C6" s="1005">
        <v>700</v>
      </c>
      <c r="D6" s="2084">
        <v>850</v>
      </c>
      <c r="E6" s="2087">
        <v>41449</v>
      </c>
      <c r="F6" s="2083"/>
      <c r="G6" s="2083"/>
    </row>
    <row r="7" spans="1:7" ht="17.100000000000001" customHeight="1">
      <c r="A7" s="1003">
        <v>11</v>
      </c>
      <c r="B7" s="1004" t="s">
        <v>2442</v>
      </c>
      <c r="C7" s="1005">
        <v>673</v>
      </c>
      <c r="D7" s="2085"/>
      <c r="E7" s="2092"/>
      <c r="F7" s="2083"/>
      <c r="G7" s="2083"/>
    </row>
    <row r="8" spans="1:7" ht="17.100000000000001" customHeight="1">
      <c r="A8" s="1003">
        <v>14</v>
      </c>
      <c r="B8" s="1004" t="s">
        <v>2443</v>
      </c>
      <c r="C8" s="1005">
        <v>16</v>
      </c>
      <c r="D8" s="2086"/>
      <c r="E8" s="2093"/>
      <c r="F8" s="2083"/>
      <c r="G8" s="2083"/>
    </row>
    <row r="9" spans="1:7" ht="17.100000000000001" customHeight="1">
      <c r="A9" s="1003">
        <v>9</v>
      </c>
      <c r="B9" s="1004" t="s">
        <v>2444</v>
      </c>
      <c r="C9" s="1005">
        <v>88</v>
      </c>
      <c r="D9" s="1006">
        <v>851</v>
      </c>
      <c r="E9" s="1007">
        <v>41453</v>
      </c>
      <c r="F9" s="2083"/>
      <c r="G9" s="2083"/>
    </row>
    <row r="10" spans="1:7" ht="17.100000000000001" customHeight="1">
      <c r="A10" s="1003">
        <v>12</v>
      </c>
      <c r="B10" s="1004" t="s">
        <v>2445</v>
      </c>
      <c r="C10" s="1005">
        <v>150</v>
      </c>
      <c r="D10" s="1008" t="s">
        <v>2446</v>
      </c>
      <c r="E10" s="1007">
        <v>41508</v>
      </c>
      <c r="F10" s="2083"/>
      <c r="G10" s="2083"/>
    </row>
    <row r="11" spans="1:7" ht="17.100000000000001" customHeight="1">
      <c r="A11" s="1003">
        <v>15</v>
      </c>
      <c r="B11" s="1004" t="s">
        <v>2447</v>
      </c>
      <c r="C11" s="1005">
        <v>44</v>
      </c>
      <c r="D11" s="1008" t="s">
        <v>2446</v>
      </c>
      <c r="E11" s="1007">
        <v>41508</v>
      </c>
      <c r="F11" s="2083"/>
      <c r="G11" s="2083"/>
    </row>
    <row r="12" spans="1:7" ht="17.100000000000001" customHeight="1">
      <c r="A12" s="1003">
        <v>16</v>
      </c>
      <c r="B12" s="1004" t="s">
        <v>2448</v>
      </c>
      <c r="C12" s="1005">
        <v>6</v>
      </c>
      <c r="D12" s="2084">
        <v>854</v>
      </c>
      <c r="E12" s="2087">
        <v>41472</v>
      </c>
      <c r="F12" s="2083"/>
      <c r="G12" s="2083"/>
    </row>
    <row r="13" spans="1:7" ht="17.100000000000001" customHeight="1">
      <c r="A13" s="1003">
        <v>19</v>
      </c>
      <c r="B13" s="1004" t="s">
        <v>2449</v>
      </c>
      <c r="C13" s="1005">
        <v>79</v>
      </c>
      <c r="D13" s="2086"/>
      <c r="E13" s="2089"/>
      <c r="F13" s="2083"/>
      <c r="G13" s="2083"/>
    </row>
    <row r="14" spans="1:7" ht="17.100000000000001" customHeight="1">
      <c r="A14" s="1003">
        <v>4</v>
      </c>
      <c r="B14" s="1004" t="s">
        <v>2450</v>
      </c>
      <c r="C14" s="1005">
        <v>28</v>
      </c>
      <c r="D14" s="1006">
        <v>855</v>
      </c>
      <c r="E14" s="1007">
        <v>41489</v>
      </c>
      <c r="F14" s="2083"/>
      <c r="G14" s="2083"/>
    </row>
    <row r="15" spans="1:7" ht="17.100000000000001" customHeight="1">
      <c r="A15" s="1003">
        <v>20</v>
      </c>
      <c r="B15" s="1004" t="s">
        <v>2451</v>
      </c>
      <c r="C15" s="1005">
        <v>259</v>
      </c>
      <c r="D15" s="2084">
        <v>856</v>
      </c>
      <c r="E15" s="2087">
        <v>41507</v>
      </c>
      <c r="F15" s="2083"/>
      <c r="G15" s="2083"/>
    </row>
    <row r="16" spans="1:7" ht="17.100000000000001" customHeight="1">
      <c r="A16" s="1003">
        <v>5</v>
      </c>
      <c r="B16" s="1004" t="s">
        <v>2452</v>
      </c>
      <c r="C16" s="1005">
        <v>108</v>
      </c>
      <c r="D16" s="2085"/>
      <c r="E16" s="2088"/>
      <c r="F16" s="2083"/>
      <c r="G16" s="2083"/>
    </row>
    <row r="17" spans="1:7" ht="17.100000000000001" customHeight="1">
      <c r="A17" s="1003">
        <v>8</v>
      </c>
      <c r="B17" s="1004" t="s">
        <v>2453</v>
      </c>
      <c r="C17" s="1005">
        <v>11</v>
      </c>
      <c r="D17" s="2086"/>
      <c r="E17" s="2089"/>
      <c r="F17" s="2083"/>
      <c r="G17" s="2083"/>
    </row>
    <row r="18" spans="1:7" ht="17.100000000000001" customHeight="1">
      <c r="A18" s="1003">
        <v>1</v>
      </c>
      <c r="B18" s="1004" t="s">
        <v>2454</v>
      </c>
      <c r="C18" s="1005">
        <v>554</v>
      </c>
      <c r="D18" s="2084" t="s">
        <v>2455</v>
      </c>
      <c r="E18" s="2087">
        <v>42933</v>
      </c>
      <c r="F18" s="2083"/>
      <c r="G18" s="2083"/>
    </row>
    <row r="19" spans="1:7" ht="17.100000000000001" customHeight="1">
      <c r="A19" s="1003">
        <v>2</v>
      </c>
      <c r="B19" s="1004" t="s">
        <v>2456</v>
      </c>
      <c r="C19" s="1005">
        <v>256</v>
      </c>
      <c r="D19" s="2085"/>
      <c r="E19" s="2088"/>
      <c r="F19" s="2083"/>
      <c r="G19" s="2083"/>
    </row>
    <row r="20" spans="1:7" ht="17.100000000000001" customHeight="1">
      <c r="A20" s="1003">
        <v>3</v>
      </c>
      <c r="B20" s="1004" t="s">
        <v>2457</v>
      </c>
      <c r="C20" s="1005">
        <v>137</v>
      </c>
      <c r="D20" s="2085"/>
      <c r="E20" s="2088"/>
      <c r="F20" s="2083"/>
      <c r="G20" s="2083"/>
    </row>
    <row r="21" spans="1:7" ht="17.100000000000001" customHeight="1">
      <c r="A21" s="835">
        <v>6</v>
      </c>
      <c r="B21" s="1004" t="s">
        <v>2458</v>
      </c>
      <c r="C21" s="1005">
        <v>65</v>
      </c>
      <c r="D21" s="2085"/>
      <c r="E21" s="2088"/>
      <c r="F21" s="2083"/>
      <c r="G21" s="2083"/>
    </row>
    <row r="22" spans="1:7" ht="17.100000000000001" customHeight="1">
      <c r="A22" s="835">
        <v>10</v>
      </c>
      <c r="B22" s="1004" t="s">
        <v>2459</v>
      </c>
      <c r="C22" s="1005">
        <v>120</v>
      </c>
      <c r="D22" s="2085"/>
      <c r="E22" s="2088"/>
      <c r="F22" s="2083"/>
      <c r="G22" s="2083"/>
    </row>
    <row r="23" spans="1:7" ht="17.100000000000001" customHeight="1">
      <c r="A23" s="835">
        <v>18</v>
      </c>
      <c r="B23" s="1004" t="s">
        <v>2458</v>
      </c>
      <c r="C23" s="1005">
        <v>90</v>
      </c>
      <c r="D23" s="2085"/>
      <c r="E23" s="2088"/>
      <c r="F23" s="2083"/>
      <c r="G23" s="2083"/>
    </row>
    <row r="24" spans="1:7" ht="17.100000000000001" customHeight="1">
      <c r="A24" s="835">
        <v>21</v>
      </c>
      <c r="B24" s="1004" t="s">
        <v>2460</v>
      </c>
      <c r="C24" s="1005">
        <v>38</v>
      </c>
      <c r="D24" s="2085"/>
      <c r="E24" s="2088"/>
      <c r="F24" s="2083"/>
      <c r="G24" s="2083"/>
    </row>
    <row r="25" spans="1:7" ht="17.100000000000001" customHeight="1">
      <c r="A25" s="835">
        <v>17</v>
      </c>
      <c r="B25" s="1004" t="s">
        <v>2444</v>
      </c>
      <c r="C25" s="1005">
        <v>105</v>
      </c>
      <c r="D25" s="2086"/>
      <c r="E25" s="2089"/>
      <c r="F25" s="2083"/>
      <c r="G25" s="2083"/>
    </row>
    <row r="26" spans="1:7" ht="17.100000000000001" customHeight="1">
      <c r="A26" s="835">
        <v>7</v>
      </c>
      <c r="B26" s="1004" t="s">
        <v>2461</v>
      </c>
      <c r="C26" s="1005">
        <v>3</v>
      </c>
      <c r="D26" s="1009" t="s">
        <v>2462</v>
      </c>
      <c r="E26" s="1007">
        <v>41510</v>
      </c>
      <c r="F26" s="2083"/>
      <c r="G26" s="2083"/>
    </row>
    <row r="27" spans="1:7" ht="57" customHeight="1">
      <c r="A27" s="835"/>
      <c r="B27" s="1004"/>
      <c r="C27" s="1010">
        <f>SUM(C6:C26)</f>
        <v>3530</v>
      </c>
      <c r="D27" s="2090" t="s">
        <v>2463</v>
      </c>
      <c r="E27" s="2091"/>
      <c r="F27" s="2083"/>
      <c r="G27" s="2083"/>
    </row>
  </sheetData>
  <sheetProtection password="DA40" sheet="1" objects="1" scenarios="1" formatCells="0" formatColumns="0" formatRows="0" insertColumns="0" insertRows="0" insertHyperlinks="0" deleteColumns="0" deleteRows="0" selectLockedCells="1"/>
  <mergeCells count="19">
    <mergeCell ref="A1:G1"/>
    <mergeCell ref="B3:C3"/>
    <mergeCell ref="D3:E3"/>
    <mergeCell ref="A2:C2"/>
    <mergeCell ref="D2:E2"/>
    <mergeCell ref="A4:A5"/>
    <mergeCell ref="B4:C5"/>
    <mergeCell ref="D4:E4"/>
    <mergeCell ref="F4:F27"/>
    <mergeCell ref="G4:G27"/>
    <mergeCell ref="D18:D25"/>
    <mergeCell ref="E18:E25"/>
    <mergeCell ref="D27:E27"/>
    <mergeCell ref="D6:D8"/>
    <mergeCell ref="E6:E8"/>
    <mergeCell ref="D12:D13"/>
    <mergeCell ref="E12:E13"/>
    <mergeCell ref="D15:D17"/>
    <mergeCell ref="E15:E17"/>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91.xml><?xml version="1.0" encoding="utf-8"?>
<worksheet xmlns="http://schemas.openxmlformats.org/spreadsheetml/2006/main" xmlns:r="http://schemas.openxmlformats.org/officeDocument/2006/relationships">
  <sheetPr>
    <tabColor rgb="FF00B0F0"/>
  </sheetPr>
  <dimension ref="A1:E4"/>
  <sheetViews>
    <sheetView workbookViewId="0">
      <selection activeCell="P24" sqref="P24"/>
    </sheetView>
  </sheetViews>
  <sheetFormatPr defaultRowHeight="12.75"/>
  <cols>
    <col min="1" max="1" width="13.5703125" customWidth="1"/>
    <col min="2" max="2" width="22.42578125" customWidth="1"/>
    <col min="3" max="3" width="34.28515625" customWidth="1"/>
    <col min="4" max="5" width="28.5703125" customWidth="1"/>
  </cols>
  <sheetData>
    <row r="1" spans="1:5" ht="20.25">
      <c r="A1" s="2094" t="str">
        <f>MASTER!C6</f>
        <v>Jh ckyd`".k fo/kk Hkou jktdh; mPp ek/;fed fo|ky; dkadjksyh ftyk &amp; jktleUn</v>
      </c>
      <c r="B1" s="2094"/>
      <c r="C1" s="2094"/>
      <c r="D1" s="2094"/>
      <c r="E1" s="2094"/>
    </row>
    <row r="2" spans="1:5" ht="20.25">
      <c r="A2" s="2097" t="s">
        <v>2532</v>
      </c>
      <c r="B2" s="2097"/>
      <c r="C2" s="2097"/>
      <c r="D2" s="2098" t="s">
        <v>2531</v>
      </c>
      <c r="E2" s="2098"/>
    </row>
    <row r="3" spans="1:5" ht="51" customHeight="1">
      <c r="A3" s="687" t="s">
        <v>2433</v>
      </c>
      <c r="B3" s="661" t="s">
        <v>2434</v>
      </c>
      <c r="C3" s="684" t="s">
        <v>2464</v>
      </c>
      <c r="D3" s="661" t="s">
        <v>2465</v>
      </c>
      <c r="E3" s="661" t="s">
        <v>2437</v>
      </c>
    </row>
    <row r="4" spans="1:5" ht="78.75">
      <c r="A4" s="1011">
        <v>17</v>
      </c>
      <c r="B4" s="1012" t="s">
        <v>2466</v>
      </c>
      <c r="C4" s="1013" t="s">
        <v>2467</v>
      </c>
      <c r="D4" s="1014"/>
      <c r="E4" s="1011"/>
    </row>
  </sheetData>
  <sheetProtection password="DA40" sheet="1" objects="1" scenarios="1" formatCells="0" formatColumns="0" formatRows="0" insertColumns="0" insertRows="0" insertHyperlinks="0" deleteColumns="0" deleteRows="0" selectLockedCells="1"/>
  <mergeCells count="3">
    <mergeCell ref="A1:E1"/>
    <mergeCell ref="A2:C2"/>
    <mergeCell ref="D2:E2"/>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92.xml><?xml version="1.0" encoding="utf-8"?>
<worksheet xmlns="http://schemas.openxmlformats.org/spreadsheetml/2006/main" xmlns:r="http://schemas.openxmlformats.org/officeDocument/2006/relationships">
  <sheetPr>
    <tabColor rgb="FF00B0F0"/>
  </sheetPr>
  <dimension ref="A1:E32"/>
  <sheetViews>
    <sheetView workbookViewId="0">
      <selection activeCell="P24" sqref="P24"/>
    </sheetView>
  </sheetViews>
  <sheetFormatPr defaultRowHeight="12.75"/>
  <cols>
    <col min="1" max="1" width="13.140625" customWidth="1"/>
    <col min="2" max="2" width="14.28515625" customWidth="1"/>
    <col min="3" max="3" width="12.5703125" customWidth="1"/>
    <col min="4" max="4" width="33.85546875" customWidth="1"/>
    <col min="5" max="5" width="17.85546875" customWidth="1"/>
  </cols>
  <sheetData>
    <row r="1" spans="1:5" ht="18.75">
      <c r="A1" s="1239" t="s">
        <v>2468</v>
      </c>
      <c r="B1" s="1239"/>
      <c r="C1" s="1239"/>
      <c r="D1" s="1239"/>
      <c r="E1" s="1239"/>
    </row>
    <row r="2" spans="1:5" ht="18.75">
      <c r="A2" s="1208" t="s">
        <v>2469</v>
      </c>
      <c r="B2" s="1208"/>
      <c r="C2" s="1208"/>
      <c r="D2" s="1208"/>
      <c r="E2" s="1208"/>
    </row>
    <row r="3" spans="1:5" ht="18.75">
      <c r="A3" s="888" t="s">
        <v>30</v>
      </c>
      <c r="B3" s="888"/>
      <c r="C3" s="134"/>
      <c r="D3" s="134"/>
      <c r="E3" s="134"/>
    </row>
    <row r="4" spans="1:5" ht="18.75">
      <c r="A4" s="888" t="s">
        <v>1831</v>
      </c>
      <c r="B4" s="888"/>
      <c r="C4" s="134"/>
      <c r="D4" s="134"/>
      <c r="E4" s="134"/>
    </row>
    <row r="5" spans="1:5" ht="18.75">
      <c r="A5" s="134"/>
      <c r="B5" s="134" t="s">
        <v>2470</v>
      </c>
      <c r="C5" s="134"/>
      <c r="D5" s="134"/>
      <c r="E5" s="134"/>
    </row>
    <row r="6" spans="1:5" ht="18.75">
      <c r="A6" s="134"/>
      <c r="B6" s="134"/>
      <c r="C6" s="134"/>
      <c r="D6" s="134"/>
      <c r="E6" s="134"/>
    </row>
    <row r="7" spans="1:5" ht="18.75">
      <c r="A7" s="134"/>
      <c r="B7" s="134" t="s">
        <v>2647</v>
      </c>
      <c r="C7" s="144"/>
      <c r="D7" s="134"/>
      <c r="E7" s="888" t="s">
        <v>2648</v>
      </c>
    </row>
    <row r="8" spans="1:5" ht="18.75">
      <c r="A8" s="134" t="s">
        <v>2471</v>
      </c>
      <c r="B8" s="134"/>
      <c r="C8" s="134"/>
      <c r="D8" s="134"/>
      <c r="E8" s="134"/>
    </row>
    <row r="9" spans="1:5" ht="18.75">
      <c r="A9" s="134" t="s">
        <v>2472</v>
      </c>
      <c r="B9" s="134"/>
      <c r="C9" s="134"/>
      <c r="D9" s="134"/>
      <c r="E9" s="134"/>
    </row>
    <row r="10" spans="1:5" ht="18.75">
      <c r="A10" s="134" t="s">
        <v>2473</v>
      </c>
      <c r="B10" s="134"/>
      <c r="C10" s="134"/>
      <c r="D10" s="134"/>
      <c r="E10" s="134"/>
    </row>
    <row r="11" spans="1:5" ht="18.75">
      <c r="A11" s="134" t="s">
        <v>2474</v>
      </c>
      <c r="B11" s="134"/>
      <c r="C11" s="134"/>
      <c r="D11" s="134"/>
      <c r="E11" s="134"/>
    </row>
    <row r="12" spans="1:5" s="144" customFormat="1" ht="18.75">
      <c r="A12" s="134"/>
      <c r="B12" s="134"/>
      <c r="C12" s="134"/>
      <c r="D12" s="134"/>
      <c r="E12" s="134"/>
    </row>
    <row r="13" spans="1:5" ht="18.75">
      <c r="A13" s="160" t="s">
        <v>1243</v>
      </c>
      <c r="B13" s="160" t="s">
        <v>2475</v>
      </c>
      <c r="C13" s="160" t="s">
        <v>2433</v>
      </c>
      <c r="D13" s="160" t="s">
        <v>2476</v>
      </c>
      <c r="E13" s="682" t="s">
        <v>837</v>
      </c>
    </row>
    <row r="14" spans="1:5" ht="37.5">
      <c r="A14" s="741">
        <v>1</v>
      </c>
      <c r="B14" s="887" t="s">
        <v>2477</v>
      </c>
      <c r="C14" s="741">
        <v>29</v>
      </c>
      <c r="D14" s="877" t="s">
        <v>2478</v>
      </c>
      <c r="E14" s="741">
        <v>2800</v>
      </c>
    </row>
    <row r="15" spans="1:5" ht="18.75">
      <c r="A15" s="780">
        <v>2</v>
      </c>
      <c r="B15" s="1015"/>
      <c r="C15" s="1015"/>
      <c r="D15" s="1015"/>
      <c r="E15" s="1015"/>
    </row>
    <row r="16" spans="1:5" ht="18.75">
      <c r="A16" s="780">
        <v>3</v>
      </c>
      <c r="B16" s="1015"/>
      <c r="C16" s="1015"/>
      <c r="D16" s="1015"/>
      <c r="E16" s="1015"/>
    </row>
    <row r="17" spans="1:5" ht="18.75">
      <c r="A17" s="780">
        <v>4</v>
      </c>
      <c r="B17" s="1015"/>
      <c r="C17" s="1015"/>
      <c r="D17" s="1015"/>
      <c r="E17" s="1015"/>
    </row>
    <row r="18" spans="1:5" ht="18.75">
      <c r="A18" s="780">
        <v>5</v>
      </c>
      <c r="B18" s="1015"/>
      <c r="C18" s="1015"/>
      <c r="D18" s="1015"/>
      <c r="E18" s="1015"/>
    </row>
    <row r="19" spans="1:5" ht="18.75">
      <c r="A19" s="780">
        <v>6</v>
      </c>
      <c r="B19" s="1015"/>
      <c r="C19" s="1015"/>
      <c r="D19" s="1015"/>
      <c r="E19" s="1015"/>
    </row>
    <row r="20" spans="1:5" ht="18.75">
      <c r="A20" s="780">
        <v>7</v>
      </c>
      <c r="B20" s="1015"/>
      <c r="C20" s="1015"/>
      <c r="D20" s="1015"/>
      <c r="E20" s="1015"/>
    </row>
    <row r="21" spans="1:5" ht="18.75">
      <c r="A21" s="780">
        <v>8</v>
      </c>
      <c r="B21" s="1015"/>
      <c r="C21" s="1015"/>
      <c r="D21" s="1015"/>
      <c r="E21" s="1015"/>
    </row>
    <row r="22" spans="1:5" ht="18.75">
      <c r="A22" s="780">
        <v>9</v>
      </c>
      <c r="B22" s="1015"/>
      <c r="C22" s="1015"/>
      <c r="D22" s="1015"/>
      <c r="E22" s="1015"/>
    </row>
    <row r="23" spans="1:5" ht="18.75">
      <c r="A23" s="780">
        <v>10</v>
      </c>
      <c r="B23" s="1015"/>
      <c r="C23" s="1015"/>
      <c r="D23" s="1015"/>
      <c r="E23" s="1015"/>
    </row>
    <row r="24" spans="1:5" ht="18.75">
      <c r="A24" s="134"/>
      <c r="B24" s="134"/>
      <c r="C24" s="134"/>
      <c r="D24" s="134"/>
      <c r="E24" s="134"/>
    </row>
    <row r="25" spans="1:5" ht="18.75">
      <c r="A25" s="134"/>
      <c r="B25" s="134" t="s">
        <v>2479</v>
      </c>
      <c r="C25" s="134"/>
      <c r="D25" s="134"/>
      <c r="E25" s="134"/>
    </row>
    <row r="26" spans="1:5" ht="18.75">
      <c r="A26" s="134" t="s">
        <v>2480</v>
      </c>
      <c r="B26" s="134"/>
      <c r="C26" s="134"/>
      <c r="D26" s="134"/>
      <c r="E26" s="134"/>
    </row>
    <row r="27" spans="1:5" ht="18.75">
      <c r="A27" s="134" t="s">
        <v>2481</v>
      </c>
      <c r="B27" s="134"/>
      <c r="C27" s="134"/>
      <c r="D27" s="134"/>
      <c r="E27" s="134"/>
    </row>
    <row r="28" spans="1:5" ht="18.75">
      <c r="A28" s="134"/>
      <c r="B28" s="134"/>
      <c r="C28" s="134"/>
      <c r="D28" s="134"/>
      <c r="E28" s="134"/>
    </row>
    <row r="29" spans="1:5" ht="18.75">
      <c r="A29" s="134"/>
      <c r="B29" s="134"/>
      <c r="C29" s="134"/>
      <c r="D29" s="1239" t="s">
        <v>1567</v>
      </c>
      <c r="E29" s="1239"/>
    </row>
    <row r="30" spans="1:5" ht="18.75">
      <c r="A30" s="134"/>
      <c r="B30" s="134"/>
      <c r="C30" s="134"/>
      <c r="D30" s="1239" t="s">
        <v>2482</v>
      </c>
      <c r="E30" s="1239"/>
    </row>
    <row r="31" spans="1:5" ht="18.75">
      <c r="A31" s="134"/>
      <c r="B31" s="134"/>
      <c r="C31" s="134"/>
      <c r="D31" s="134"/>
      <c r="E31" s="134"/>
    </row>
    <row r="32" spans="1:5" ht="18.75">
      <c r="A32" s="134"/>
      <c r="B32" s="134"/>
      <c r="C32" s="134"/>
      <c r="D32" s="134"/>
      <c r="E32" s="134"/>
    </row>
  </sheetData>
  <sheetProtection password="A581" sheet="1" objects="1" scenarios="1" formatCells="0" formatColumns="0" formatRows="0" insertColumns="0" insertRows="0" insertHyperlinks="0" deleteColumns="0" deleteRows="0" selectLockedCells="1"/>
  <mergeCells count="4">
    <mergeCell ref="A1:E1"/>
    <mergeCell ref="D29:E29"/>
    <mergeCell ref="D30:E30"/>
    <mergeCell ref="A2:E2"/>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93.xml><?xml version="1.0" encoding="utf-8"?>
<worksheet xmlns="http://schemas.openxmlformats.org/spreadsheetml/2006/main" xmlns:r="http://schemas.openxmlformats.org/officeDocument/2006/relationships">
  <sheetPr>
    <tabColor rgb="FF00B0F0"/>
  </sheetPr>
  <dimension ref="A1:E34"/>
  <sheetViews>
    <sheetView workbookViewId="0">
      <selection activeCell="P24" sqref="P24"/>
    </sheetView>
  </sheetViews>
  <sheetFormatPr defaultRowHeight="12.75"/>
  <cols>
    <col min="1" max="1" width="10.85546875" customWidth="1"/>
    <col min="2" max="2" width="19.28515625" customWidth="1"/>
    <col min="3" max="3" width="25.5703125" customWidth="1"/>
    <col min="4" max="4" width="17.140625" customWidth="1"/>
    <col min="5" max="5" width="23" customWidth="1"/>
  </cols>
  <sheetData>
    <row r="1" spans="1:5" ht="20.25">
      <c r="A1" s="688"/>
      <c r="B1" s="688"/>
      <c r="C1" s="688"/>
      <c r="D1" s="688"/>
      <c r="E1" s="688"/>
    </row>
    <row r="2" spans="1:5" ht="20.25">
      <c r="A2" s="1297" t="str">
        <f>MASTER!C6</f>
        <v>Jh ckyd`".k fo/kk Hkou jktdh; mPp ek/;fed fo|ky; dkadjksyh ftyk &amp; jktleUn</v>
      </c>
      <c r="B2" s="1297"/>
      <c r="C2" s="1297"/>
      <c r="D2" s="1297"/>
      <c r="E2" s="1297"/>
    </row>
    <row r="3" spans="1:5" ht="20.25">
      <c r="A3" s="688"/>
      <c r="B3" s="688"/>
      <c r="C3" s="688"/>
      <c r="D3" s="688"/>
      <c r="E3" s="688"/>
    </row>
    <row r="4" spans="1:5" ht="20.25">
      <c r="A4" s="688"/>
      <c r="B4" s="688"/>
      <c r="C4" s="688"/>
      <c r="D4" s="688"/>
      <c r="E4" s="688"/>
    </row>
    <row r="5" spans="1:5" ht="26.25">
      <c r="A5" s="2099" t="s">
        <v>2483</v>
      </c>
      <c r="B5" s="2099"/>
      <c r="C5" s="2099"/>
      <c r="D5" s="2099"/>
      <c r="E5" s="2099"/>
    </row>
    <row r="6" spans="1:5" ht="26.25">
      <c r="A6" s="2099" t="s">
        <v>2484</v>
      </c>
      <c r="B6" s="2099"/>
      <c r="C6" s="2099"/>
      <c r="D6" s="2099"/>
      <c r="E6" s="2099"/>
    </row>
    <row r="7" spans="1:5" ht="21">
      <c r="A7" s="688"/>
      <c r="B7" s="688"/>
      <c r="C7" s="2100" t="s">
        <v>2485</v>
      </c>
      <c r="D7" s="2100"/>
      <c r="E7" s="2100"/>
    </row>
    <row r="8" spans="1:5" ht="20.25">
      <c r="A8" s="1293" t="s">
        <v>2486</v>
      </c>
      <c r="B8" s="1293"/>
      <c r="C8" s="1293"/>
      <c r="D8" s="1293"/>
      <c r="E8" s="1293"/>
    </row>
    <row r="9" spans="1:5" ht="20.25">
      <c r="A9" s="1297" t="s">
        <v>2487</v>
      </c>
      <c r="B9" s="1297"/>
      <c r="C9" s="1297"/>
      <c r="D9" s="1297"/>
      <c r="E9" s="1297"/>
    </row>
    <row r="10" spans="1:5" ht="20.25">
      <c r="A10" s="1297" t="s">
        <v>2488</v>
      </c>
      <c r="B10" s="1297"/>
      <c r="C10" s="1297"/>
      <c r="D10" s="1297"/>
      <c r="E10" s="1297"/>
    </row>
    <row r="11" spans="1:5" ht="20.25">
      <c r="A11" s="1297" t="s">
        <v>2489</v>
      </c>
      <c r="B11" s="1297"/>
      <c r="C11" s="1297"/>
      <c r="D11" s="1297"/>
      <c r="E11" s="1297"/>
    </row>
    <row r="12" spans="1:5" ht="20.25">
      <c r="A12" s="1297" t="s">
        <v>2490</v>
      </c>
      <c r="B12" s="1297"/>
      <c r="C12" s="1297"/>
      <c r="D12" s="1297"/>
      <c r="E12" s="1297"/>
    </row>
    <row r="13" spans="1:5" ht="20.25">
      <c r="A13" s="1297" t="s">
        <v>2491</v>
      </c>
      <c r="B13" s="1297"/>
      <c r="C13" s="1297"/>
      <c r="D13" s="1297"/>
      <c r="E13" s="1297"/>
    </row>
    <row r="14" spans="1:5" ht="20.25">
      <c r="A14" s="1297" t="s">
        <v>2492</v>
      </c>
      <c r="B14" s="1297"/>
      <c r="C14" s="1297"/>
      <c r="D14" s="1297"/>
      <c r="E14" s="1297"/>
    </row>
    <row r="15" spans="1:5" ht="20.25">
      <c r="A15" s="688"/>
      <c r="B15" s="688"/>
      <c r="C15" s="688"/>
      <c r="D15" s="1020" t="s">
        <v>2493</v>
      </c>
      <c r="E15" s="688"/>
    </row>
    <row r="16" spans="1:5" ht="20.25">
      <c r="A16" s="689" t="s">
        <v>174</v>
      </c>
      <c r="B16" s="687" t="s">
        <v>2494</v>
      </c>
      <c r="C16" s="660" t="s">
        <v>1018</v>
      </c>
      <c r="D16" s="660" t="s">
        <v>2495</v>
      </c>
      <c r="E16" s="687" t="s">
        <v>2496</v>
      </c>
    </row>
    <row r="17" spans="1:5" ht="20.25">
      <c r="A17" s="835">
        <v>1</v>
      </c>
      <c r="B17" s="1016" t="s">
        <v>2497</v>
      </c>
      <c r="C17" s="1017" t="s">
        <v>2498</v>
      </c>
      <c r="D17" s="835">
        <v>1800</v>
      </c>
      <c r="E17" s="1018" t="s">
        <v>2499</v>
      </c>
    </row>
    <row r="18" spans="1:5" ht="20.25">
      <c r="A18" s="835">
        <v>2</v>
      </c>
      <c r="B18" s="1016" t="s">
        <v>2500</v>
      </c>
      <c r="C18" s="1017" t="s">
        <v>2501</v>
      </c>
      <c r="D18" s="835">
        <v>5125</v>
      </c>
      <c r="E18" s="1018" t="s">
        <v>2502</v>
      </c>
    </row>
    <row r="19" spans="1:5" ht="20.25">
      <c r="A19" s="835">
        <v>3</v>
      </c>
      <c r="B19" s="1016" t="s">
        <v>2503</v>
      </c>
      <c r="C19" s="1017" t="s">
        <v>2504</v>
      </c>
      <c r="D19" s="835">
        <v>330</v>
      </c>
      <c r="E19" s="1018" t="s">
        <v>2505</v>
      </c>
    </row>
    <row r="20" spans="1:5" ht="20.25">
      <c r="A20" s="835">
        <v>4</v>
      </c>
      <c r="B20" s="1016" t="s">
        <v>2506</v>
      </c>
      <c r="C20" s="1017" t="s">
        <v>2507</v>
      </c>
      <c r="D20" s="835">
        <v>8227</v>
      </c>
      <c r="E20" s="1018" t="s">
        <v>2508</v>
      </c>
    </row>
    <row r="21" spans="1:5" ht="20.25">
      <c r="A21" s="835">
        <v>5</v>
      </c>
      <c r="B21" s="1016" t="s">
        <v>2509</v>
      </c>
      <c r="C21" s="1017" t="s">
        <v>2510</v>
      </c>
      <c r="D21" s="835">
        <v>312</v>
      </c>
      <c r="E21" s="1018" t="s">
        <v>2511</v>
      </c>
    </row>
    <row r="22" spans="1:5" ht="20.25">
      <c r="A22" s="835">
        <v>6</v>
      </c>
      <c r="B22" s="1016" t="s">
        <v>2512</v>
      </c>
      <c r="C22" s="1017" t="s">
        <v>2513</v>
      </c>
      <c r="D22" s="835">
        <v>20640</v>
      </c>
      <c r="E22" s="1018" t="s">
        <v>2514</v>
      </c>
    </row>
    <row r="23" spans="1:5" ht="20.25">
      <c r="A23" s="835">
        <v>7</v>
      </c>
      <c r="B23" s="1016" t="s">
        <v>2515</v>
      </c>
      <c r="C23" s="1017" t="s">
        <v>2513</v>
      </c>
      <c r="D23" s="835">
        <v>10518</v>
      </c>
      <c r="E23" s="1018" t="s">
        <v>2516</v>
      </c>
    </row>
    <row r="24" spans="1:5" ht="20.25">
      <c r="A24" s="835">
        <v>8</v>
      </c>
      <c r="B24" s="1019" t="s">
        <v>2517</v>
      </c>
      <c r="C24" s="1017" t="s">
        <v>2518</v>
      </c>
      <c r="D24" s="835">
        <v>2093</v>
      </c>
      <c r="E24" s="1018" t="s">
        <v>2519</v>
      </c>
    </row>
    <row r="25" spans="1:5" ht="20.25">
      <c r="A25" s="688"/>
      <c r="B25" s="688"/>
      <c r="C25" s="688"/>
      <c r="D25" s="688"/>
      <c r="E25" s="688"/>
    </row>
    <row r="26" spans="1:5" ht="20.25">
      <c r="A26" s="688"/>
      <c r="B26" s="688"/>
      <c r="C26" s="688"/>
      <c r="D26" s="688"/>
      <c r="E26" s="688"/>
    </row>
    <row r="27" spans="1:5" ht="20.25">
      <c r="A27" s="688"/>
      <c r="B27" s="688"/>
      <c r="C27" s="688"/>
      <c r="D27" s="688"/>
      <c r="E27" s="688"/>
    </row>
    <row r="28" spans="1:5" ht="20.25">
      <c r="A28" s="688"/>
      <c r="B28" s="688"/>
      <c r="C28" s="688"/>
      <c r="D28" s="688"/>
      <c r="E28" s="688"/>
    </row>
    <row r="29" spans="1:5" ht="20.25">
      <c r="A29" s="688"/>
      <c r="B29" s="688"/>
      <c r="C29" s="1297" t="str">
        <f>MASTER!C7</f>
        <v>iz/kkukpk;Z</v>
      </c>
      <c r="D29" s="1297"/>
      <c r="E29" s="688"/>
    </row>
    <row r="30" spans="1:5" ht="20.25">
      <c r="A30" s="688"/>
      <c r="B30" s="688"/>
      <c r="C30" s="1297" t="str">
        <f>MASTER!C8</f>
        <v xml:space="preserve">jktdh; mPp ek/;fed fo|ky; </v>
      </c>
      <c r="D30" s="1297"/>
      <c r="E30" s="688"/>
    </row>
    <row r="31" spans="1:5" ht="20.25">
      <c r="A31" s="688"/>
      <c r="B31" s="688"/>
      <c r="C31" s="1297" t="str">
        <f>MASTER!C9</f>
        <v>dkadjksyh ftyk &amp; jktleUn</v>
      </c>
      <c r="D31" s="1297"/>
      <c r="E31" s="688"/>
    </row>
    <row r="32" spans="1:5" ht="20.25">
      <c r="A32" s="688"/>
      <c r="B32" s="688"/>
      <c r="C32" s="688"/>
      <c r="D32" s="688"/>
      <c r="E32" s="688"/>
    </row>
    <row r="33" spans="1:5" ht="20.25">
      <c r="A33" s="688"/>
      <c r="B33" s="688"/>
      <c r="C33" s="688"/>
      <c r="D33" s="688"/>
      <c r="E33" s="688"/>
    </row>
    <row r="34" spans="1:5" ht="20.25">
      <c r="A34" s="688"/>
      <c r="B34" s="688"/>
      <c r="C34" s="688"/>
      <c r="D34" s="688"/>
      <c r="E34" s="688"/>
    </row>
  </sheetData>
  <sheetProtection password="A581" sheet="1" objects="1" scenarios="1" formatCells="0" formatColumns="0" formatRows="0" insertColumns="0" insertRows="0" insertHyperlinks="0" deleteColumns="0" deleteRows="0" selectLockedCells="1"/>
  <mergeCells count="14">
    <mergeCell ref="C29:D29"/>
    <mergeCell ref="C30:D30"/>
    <mergeCell ref="C31:D31"/>
    <mergeCell ref="A10:E10"/>
    <mergeCell ref="A11:E11"/>
    <mergeCell ref="A12:E12"/>
    <mergeCell ref="A13:E13"/>
    <mergeCell ref="A14:E14"/>
    <mergeCell ref="A9:E9"/>
    <mergeCell ref="A2:E2"/>
    <mergeCell ref="A5:E5"/>
    <mergeCell ref="A6:E6"/>
    <mergeCell ref="C7:E7"/>
    <mergeCell ref="A8:E8"/>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94.xml><?xml version="1.0" encoding="utf-8"?>
<worksheet xmlns="http://schemas.openxmlformats.org/spreadsheetml/2006/main" xmlns:r="http://schemas.openxmlformats.org/officeDocument/2006/relationships">
  <sheetPr>
    <tabColor rgb="FF00B0F0"/>
  </sheetPr>
  <dimension ref="A1:K28"/>
  <sheetViews>
    <sheetView workbookViewId="0">
      <selection activeCell="P24" sqref="P24"/>
    </sheetView>
  </sheetViews>
  <sheetFormatPr defaultRowHeight="12.75"/>
  <sheetData>
    <row r="1" spans="1:11" ht="20.25">
      <c r="A1" s="688"/>
      <c r="B1" s="688"/>
      <c r="C1" s="688"/>
      <c r="D1" s="688"/>
      <c r="E1" s="688"/>
      <c r="F1" s="688"/>
      <c r="G1" s="688"/>
      <c r="H1" s="688"/>
      <c r="I1" s="688"/>
      <c r="J1" s="688"/>
    </row>
    <row r="2" spans="1:11" ht="20.25">
      <c r="A2" s="1297" t="str">
        <f>MASTER!C6</f>
        <v>Jh ckyd`".k fo/kk Hkou jktdh; mPp ek/;fed fo|ky; dkadjksyh ftyk &amp; jktleUn</v>
      </c>
      <c r="B2" s="1297"/>
      <c r="C2" s="1297"/>
      <c r="D2" s="1297"/>
      <c r="E2" s="1297"/>
      <c r="F2" s="1297"/>
      <c r="G2" s="1297"/>
      <c r="H2" s="1297"/>
      <c r="I2" s="1297"/>
      <c r="J2" s="1297"/>
      <c r="K2" s="1297"/>
    </row>
    <row r="3" spans="1:11" ht="20.25">
      <c r="A3" s="688"/>
      <c r="B3" s="688"/>
      <c r="C3" s="688"/>
      <c r="D3" s="688"/>
      <c r="E3" s="688"/>
      <c r="F3" s="688"/>
      <c r="G3" s="688"/>
      <c r="H3" s="688"/>
      <c r="I3" s="688"/>
      <c r="J3" s="688"/>
    </row>
    <row r="4" spans="1:11" ht="20.25">
      <c r="A4" s="688"/>
      <c r="B4" s="688"/>
      <c r="C4" s="688"/>
      <c r="D4" s="688"/>
      <c r="E4" s="688"/>
      <c r="F4" s="688"/>
      <c r="G4" s="688"/>
      <c r="H4" s="688"/>
      <c r="I4" s="688"/>
      <c r="J4" s="688"/>
    </row>
    <row r="5" spans="1:11" ht="26.25">
      <c r="A5" s="2099" t="s">
        <v>2483</v>
      </c>
      <c r="B5" s="2099"/>
      <c r="C5" s="2099"/>
      <c r="D5" s="2099"/>
      <c r="E5" s="2099"/>
      <c r="F5" s="2099"/>
      <c r="G5" s="2099"/>
      <c r="H5" s="2099"/>
      <c r="I5" s="2099"/>
      <c r="J5" s="2099"/>
      <c r="K5" s="2099"/>
    </row>
    <row r="6" spans="1:11" ht="26.25">
      <c r="A6" s="2099" t="s">
        <v>2484</v>
      </c>
      <c r="B6" s="2099"/>
      <c r="C6" s="2099"/>
      <c r="D6" s="2099"/>
      <c r="E6" s="2099"/>
      <c r="F6" s="2099"/>
      <c r="G6" s="2099"/>
      <c r="H6" s="2099"/>
      <c r="I6" s="2099"/>
      <c r="J6" s="2099"/>
      <c r="K6" s="2099"/>
    </row>
    <row r="7" spans="1:11" ht="20.25">
      <c r="A7" s="688"/>
      <c r="B7" s="688"/>
      <c r="C7" s="688"/>
      <c r="D7" s="688"/>
      <c r="E7" s="688"/>
      <c r="F7" s="688"/>
      <c r="G7" s="688"/>
      <c r="H7" s="688"/>
      <c r="I7" s="688"/>
      <c r="J7" s="688"/>
    </row>
    <row r="8" spans="1:11" ht="20.25">
      <c r="A8" s="1020" t="s">
        <v>2520</v>
      </c>
      <c r="B8" s="1020"/>
      <c r="C8" s="1020"/>
      <c r="D8" s="1020"/>
      <c r="E8" s="1020"/>
      <c r="F8" s="1020"/>
      <c r="G8" s="1020"/>
      <c r="H8" s="1020"/>
      <c r="I8" s="1020"/>
      <c r="J8" s="1020"/>
    </row>
    <row r="9" spans="1:11" ht="20.25">
      <c r="A9" s="1020" t="s">
        <v>2521</v>
      </c>
      <c r="B9" s="1020"/>
      <c r="C9" s="1020"/>
      <c r="D9" s="1020"/>
      <c r="E9" s="1020"/>
      <c r="F9" s="1020"/>
      <c r="G9" s="1020"/>
      <c r="H9" s="1020"/>
      <c r="I9" s="1020"/>
      <c r="J9" s="1020"/>
    </row>
    <row r="10" spans="1:11" ht="20.25">
      <c r="A10" s="1020" t="s">
        <v>2522</v>
      </c>
      <c r="B10" s="1020"/>
      <c r="C10" s="1020"/>
      <c r="D10" s="1020"/>
      <c r="E10" s="1020"/>
      <c r="F10" s="1020"/>
      <c r="G10" s="1020"/>
      <c r="H10" s="1020"/>
      <c r="I10" s="1020"/>
      <c r="J10" s="1020"/>
    </row>
    <row r="11" spans="1:11" ht="20.25">
      <c r="A11" s="1020" t="s">
        <v>2523</v>
      </c>
      <c r="B11" s="1020"/>
      <c r="C11" s="1020"/>
      <c r="D11" s="1020"/>
      <c r="E11" s="1020"/>
      <c r="F11" s="1020"/>
      <c r="G11" s="1020"/>
      <c r="H11" s="1020"/>
      <c r="I11" s="1020"/>
      <c r="J11" s="1020"/>
    </row>
    <row r="12" spans="1:11" ht="20.25">
      <c r="A12" s="1020" t="s">
        <v>2524</v>
      </c>
      <c r="B12" s="1020"/>
      <c r="C12" s="1020"/>
      <c r="D12" s="1020"/>
      <c r="E12" s="1020"/>
      <c r="F12" s="1020"/>
      <c r="G12" s="1020"/>
      <c r="H12" s="1020"/>
      <c r="I12" s="1020"/>
      <c r="J12" s="1020"/>
    </row>
    <row r="13" spans="1:11" ht="20.25">
      <c r="A13" s="1020" t="s">
        <v>2525</v>
      </c>
      <c r="B13" s="1020"/>
      <c r="C13" s="1020"/>
      <c r="D13" s="1020"/>
      <c r="E13" s="1020"/>
      <c r="F13" s="1020"/>
      <c r="G13" s="1020"/>
      <c r="H13" s="1020"/>
      <c r="I13" s="1020"/>
      <c r="J13" s="1020"/>
    </row>
    <row r="14" spans="1:11" ht="20.25">
      <c r="A14" s="1020" t="s">
        <v>2492</v>
      </c>
      <c r="B14" s="1020"/>
      <c r="C14" s="1020"/>
      <c r="D14" s="1020"/>
      <c r="E14" s="1020"/>
      <c r="F14" s="1020" t="s">
        <v>2526</v>
      </c>
      <c r="G14" s="1020"/>
      <c r="H14" s="1020"/>
      <c r="I14" s="1020"/>
      <c r="J14" s="1020"/>
    </row>
    <row r="15" spans="1:11" ht="20.25">
      <c r="A15" s="688"/>
      <c r="B15" s="688"/>
      <c r="C15" s="688"/>
      <c r="D15" s="688"/>
      <c r="E15" s="688"/>
      <c r="F15" s="688"/>
      <c r="G15" s="688"/>
      <c r="H15" s="688"/>
      <c r="I15" s="688"/>
      <c r="J15" s="688"/>
    </row>
    <row r="16" spans="1:11" ht="20.25">
      <c r="A16" s="688"/>
      <c r="B16" s="688"/>
      <c r="C16" s="688"/>
      <c r="D16" s="688"/>
      <c r="E16" s="688"/>
      <c r="F16" s="688"/>
      <c r="G16" s="688"/>
      <c r="H16" s="688"/>
      <c r="I16" s="688"/>
      <c r="J16" s="688"/>
    </row>
    <row r="17" spans="1:11" ht="20.25">
      <c r="A17" s="688"/>
      <c r="B17" s="688"/>
      <c r="C17" s="688"/>
      <c r="D17" s="688"/>
      <c r="E17" s="688"/>
      <c r="F17" s="688"/>
      <c r="G17" s="688"/>
      <c r="H17" s="688"/>
      <c r="I17" s="688"/>
      <c r="J17" s="688"/>
      <c r="K17" s="144"/>
    </row>
    <row r="18" spans="1:11" ht="20.25">
      <c r="A18" s="688"/>
      <c r="B18" s="688"/>
      <c r="C18" s="688"/>
      <c r="D18" s="688"/>
      <c r="E18" s="688"/>
      <c r="F18" s="688"/>
      <c r="G18" s="688"/>
      <c r="H18" s="688"/>
      <c r="I18" s="688"/>
      <c r="J18" s="688"/>
      <c r="K18" s="144"/>
    </row>
    <row r="19" spans="1:11" ht="20.25">
      <c r="A19" s="688"/>
      <c r="B19" s="688"/>
      <c r="C19" s="688"/>
      <c r="D19" s="688"/>
      <c r="E19" s="688"/>
      <c r="F19" s="1297" t="str">
        <f>MASTER!C7</f>
        <v>iz/kkukpk;Z</v>
      </c>
      <c r="G19" s="1297"/>
      <c r="H19" s="1297"/>
      <c r="I19" s="1297"/>
      <c r="J19" s="688"/>
      <c r="K19" s="144"/>
    </row>
    <row r="20" spans="1:11" ht="20.25">
      <c r="A20" s="688"/>
      <c r="B20" s="688"/>
      <c r="C20" s="688"/>
      <c r="D20" s="688"/>
      <c r="E20" s="688"/>
      <c r="F20" s="1297" t="str">
        <f>MASTER!C8</f>
        <v xml:space="preserve">jktdh; mPp ek/;fed fo|ky; </v>
      </c>
      <c r="G20" s="1297"/>
      <c r="H20" s="1297"/>
      <c r="I20" s="1297"/>
      <c r="J20" s="688"/>
      <c r="K20" s="144"/>
    </row>
    <row r="21" spans="1:11" ht="20.25">
      <c r="A21" s="688"/>
      <c r="B21" s="688"/>
      <c r="C21" s="688"/>
      <c r="D21" s="688"/>
      <c r="E21" s="688"/>
      <c r="F21" s="1297" t="str">
        <f>MASTER!C9</f>
        <v>dkadjksyh ftyk &amp; jktleUn</v>
      </c>
      <c r="G21" s="1297"/>
      <c r="H21" s="1297"/>
      <c r="I21" s="1297"/>
      <c r="J21" s="688"/>
      <c r="K21" s="144"/>
    </row>
    <row r="22" spans="1:11" ht="20.25">
      <c r="A22" s="688"/>
      <c r="B22" s="688"/>
      <c r="C22" s="688"/>
      <c r="D22" s="688"/>
      <c r="E22" s="688"/>
      <c r="F22" s="688"/>
      <c r="G22" s="688"/>
      <c r="H22" s="688"/>
      <c r="I22" s="688"/>
      <c r="J22" s="688"/>
      <c r="K22" s="144"/>
    </row>
    <row r="23" spans="1:11" ht="20.25">
      <c r="A23" s="688"/>
      <c r="B23" s="688"/>
      <c r="C23" s="688"/>
      <c r="D23" s="688"/>
      <c r="E23" s="688"/>
      <c r="F23" s="688"/>
      <c r="G23" s="688"/>
      <c r="H23" s="688"/>
      <c r="I23" s="688"/>
      <c r="J23" s="688"/>
      <c r="K23" s="144"/>
    </row>
    <row r="24" spans="1:11" ht="20.25">
      <c r="A24" s="688"/>
      <c r="B24" s="688"/>
      <c r="C24" s="688"/>
      <c r="D24" s="688"/>
      <c r="E24" s="688"/>
      <c r="F24" s="688"/>
      <c r="G24" s="688"/>
      <c r="H24" s="688"/>
      <c r="I24" s="688"/>
      <c r="J24" s="688"/>
      <c r="K24" s="144"/>
    </row>
    <row r="25" spans="1:11" ht="20.25">
      <c r="A25" s="688"/>
      <c r="B25" s="688"/>
      <c r="C25" s="688"/>
      <c r="D25" s="688"/>
      <c r="E25" s="688"/>
      <c r="F25" s="688"/>
      <c r="G25" s="688"/>
      <c r="H25" s="688"/>
      <c r="I25" s="688"/>
      <c r="J25" s="688"/>
      <c r="K25" s="144"/>
    </row>
    <row r="26" spans="1:11" ht="20.25">
      <c r="A26" s="688"/>
      <c r="B26" s="688"/>
      <c r="C26" s="688"/>
      <c r="D26" s="688"/>
      <c r="E26" s="688"/>
      <c r="F26" s="688"/>
      <c r="G26" s="688"/>
      <c r="H26" s="688"/>
      <c r="I26" s="688"/>
      <c r="J26" s="688"/>
      <c r="K26" s="144"/>
    </row>
    <row r="27" spans="1:11" ht="20.25">
      <c r="A27" s="688"/>
      <c r="B27" s="688"/>
      <c r="C27" s="688"/>
      <c r="D27" s="688"/>
      <c r="E27" s="688"/>
      <c r="F27" s="688"/>
      <c r="G27" s="688"/>
      <c r="H27" s="688"/>
      <c r="I27" s="688"/>
      <c r="J27" s="688"/>
      <c r="K27" s="144"/>
    </row>
    <row r="28" spans="1:11" ht="20.25">
      <c r="A28" s="688"/>
      <c r="B28" s="688"/>
      <c r="C28" s="688"/>
      <c r="D28" s="688"/>
      <c r="E28" s="688"/>
      <c r="F28" s="688"/>
      <c r="G28" s="688"/>
      <c r="H28" s="688"/>
      <c r="I28" s="688"/>
      <c r="J28" s="688"/>
      <c r="K28" s="144"/>
    </row>
  </sheetData>
  <sheetProtection password="A581" sheet="1" objects="1" scenarios="1" selectLockedCells="1"/>
  <mergeCells count="6">
    <mergeCell ref="F21:I21"/>
    <mergeCell ref="A2:K2"/>
    <mergeCell ref="A5:K5"/>
    <mergeCell ref="A6:K6"/>
    <mergeCell ref="F19:I19"/>
    <mergeCell ref="F20:I20"/>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95.xml><?xml version="1.0" encoding="utf-8"?>
<worksheet xmlns="http://schemas.openxmlformats.org/spreadsheetml/2006/main" xmlns:r="http://schemas.openxmlformats.org/officeDocument/2006/relationships">
  <sheetPr>
    <tabColor rgb="FF00B0F0"/>
  </sheetPr>
  <dimension ref="A1:H7"/>
  <sheetViews>
    <sheetView workbookViewId="0">
      <selection activeCell="P24" sqref="P24"/>
    </sheetView>
  </sheetViews>
  <sheetFormatPr defaultRowHeight="12.75"/>
  <cols>
    <col min="1" max="1" width="11.5703125" customWidth="1"/>
    <col min="2" max="2" width="36.85546875" customWidth="1"/>
    <col min="3" max="4" width="22.140625" customWidth="1"/>
    <col min="5" max="5" width="19.140625" customWidth="1"/>
    <col min="6" max="6" width="20.42578125" customWidth="1"/>
    <col min="7" max="8" width="9.140625" hidden="1" customWidth="1"/>
  </cols>
  <sheetData>
    <row r="1" spans="1:6" ht="18.75">
      <c r="A1" s="1448" t="s">
        <v>2527</v>
      </c>
      <c r="B1" s="1448"/>
      <c r="C1" s="1448"/>
      <c r="D1" s="1448"/>
      <c r="E1" s="1448"/>
      <c r="F1" s="1448"/>
    </row>
    <row r="2" spans="1:6" ht="18.75">
      <c r="A2" s="1634" t="s">
        <v>2538</v>
      </c>
      <c r="B2" s="1634"/>
      <c r="C2" s="1634"/>
      <c r="D2" s="1634"/>
      <c r="E2" s="1448" t="s">
        <v>2539</v>
      </c>
      <c r="F2" s="1448"/>
    </row>
    <row r="3" spans="1:6" ht="62.25" customHeight="1">
      <c r="A3" s="692" t="s">
        <v>2433</v>
      </c>
      <c r="B3" s="692" t="s">
        <v>2533</v>
      </c>
      <c r="C3" s="693" t="s">
        <v>2534</v>
      </c>
      <c r="D3" s="693" t="s">
        <v>2540</v>
      </c>
      <c r="E3" s="693" t="s">
        <v>2537</v>
      </c>
      <c r="F3" s="693" t="s">
        <v>2536</v>
      </c>
    </row>
    <row r="4" spans="1:6" ht="63">
      <c r="A4" s="2101">
        <v>5</v>
      </c>
      <c r="B4" s="1021" t="s">
        <v>2528</v>
      </c>
      <c r="C4" s="2101"/>
      <c r="D4" s="2101"/>
      <c r="E4" s="2101"/>
      <c r="F4" s="2101"/>
    </row>
    <row r="5" spans="1:6" ht="157.5">
      <c r="A5" s="2102"/>
      <c r="B5" s="1022" t="s">
        <v>2530</v>
      </c>
      <c r="C5" s="2102"/>
      <c r="D5" s="2102"/>
      <c r="E5" s="2102"/>
      <c r="F5" s="2102"/>
    </row>
    <row r="6" spans="1:6" ht="157.5" customHeight="1">
      <c r="A6" s="2103"/>
      <c r="B6" s="1022" t="s">
        <v>2529</v>
      </c>
      <c r="C6" s="2103"/>
      <c r="D6" s="2103"/>
      <c r="E6" s="2103"/>
      <c r="F6" s="2103"/>
    </row>
    <row r="7" spans="1:6" ht="18.75">
      <c r="A7" s="68" t="s">
        <v>2535</v>
      </c>
      <c r="C7" s="68"/>
      <c r="D7" s="68"/>
      <c r="E7" s="68"/>
      <c r="F7" s="68"/>
    </row>
  </sheetData>
  <sheetProtection password="A581" sheet="1" objects="1" scenarios="1" formatCells="0" formatColumns="0" formatRows="0" insertColumns="0" insertRows="0" insertHyperlinks="0" deleteColumns="0" deleteRows="0" selectLockedCells="1"/>
  <mergeCells count="8">
    <mergeCell ref="A1:F1"/>
    <mergeCell ref="E2:F2"/>
    <mergeCell ref="A2:D2"/>
    <mergeCell ref="C4:C6"/>
    <mergeCell ref="D4:D6"/>
    <mergeCell ref="E4:E6"/>
    <mergeCell ref="F4:F6"/>
    <mergeCell ref="A4:A6"/>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96.xml><?xml version="1.0" encoding="utf-8"?>
<worksheet xmlns="http://schemas.openxmlformats.org/spreadsheetml/2006/main" xmlns:r="http://schemas.openxmlformats.org/officeDocument/2006/relationships">
  <sheetPr codeName="Sheet4">
    <tabColor rgb="FF7030A0"/>
  </sheetPr>
  <dimension ref="A1:K44"/>
  <sheetViews>
    <sheetView workbookViewId="0">
      <selection activeCell="P24" sqref="P24"/>
    </sheetView>
  </sheetViews>
  <sheetFormatPr defaultRowHeight="14.25"/>
  <cols>
    <col min="1" max="1" width="3.85546875" style="5" customWidth="1"/>
    <col min="2" max="2" width="8.85546875" style="5" customWidth="1"/>
    <col min="3" max="3" width="13.140625" style="5" customWidth="1"/>
    <col min="4" max="4" width="16.140625" style="5" customWidth="1"/>
    <col min="5" max="5" width="9.140625" style="5" customWidth="1"/>
    <col min="6" max="6" width="16.5703125" style="5" customWidth="1"/>
    <col min="7" max="7" width="9.28515625" style="5" customWidth="1"/>
    <col min="8" max="8" width="18.42578125" style="5" customWidth="1"/>
    <col min="9" max="16384" width="9.140625" style="5"/>
  </cols>
  <sheetData>
    <row r="1" spans="1:11" ht="18.75">
      <c r="A1" s="134" t="s">
        <v>1575</v>
      </c>
      <c r="B1" s="134"/>
      <c r="C1" s="134"/>
      <c r="D1" s="134"/>
      <c r="E1" s="134"/>
      <c r="F1" s="134"/>
      <c r="G1" s="134"/>
      <c r="H1" s="134"/>
      <c r="I1" s="20"/>
      <c r="J1" s="20"/>
      <c r="K1" s="20"/>
    </row>
    <row r="2" spans="1:11" ht="18.75">
      <c r="A2" s="1203" t="s">
        <v>492</v>
      </c>
      <c r="B2" s="1203"/>
      <c r="C2" s="1203"/>
      <c r="D2" s="1203"/>
      <c r="E2" s="1203"/>
      <c r="F2" s="1203"/>
      <c r="G2" s="1203"/>
      <c r="H2" s="1203"/>
      <c r="I2" s="15"/>
      <c r="J2" s="15"/>
      <c r="K2" s="15"/>
    </row>
    <row r="3" spans="1:11" ht="18.75">
      <c r="A3" s="134" t="s">
        <v>5</v>
      </c>
      <c r="B3" s="134" t="s">
        <v>28</v>
      </c>
      <c r="C3" s="1204"/>
      <c r="D3" s="1204"/>
      <c r="E3" s="20"/>
      <c r="F3" s="134" t="s">
        <v>26</v>
      </c>
      <c r="G3" s="1207"/>
      <c r="H3" s="1207"/>
      <c r="I3" s="134"/>
      <c r="J3" s="134"/>
      <c r="K3" s="162"/>
    </row>
    <row r="4" spans="1:11" ht="18.75">
      <c r="A4" s="134" t="s">
        <v>6</v>
      </c>
      <c r="B4" s="1204" t="s">
        <v>1237</v>
      </c>
      <c r="C4" s="1204"/>
      <c r="D4" s="306"/>
      <c r="E4" s="206" t="s">
        <v>1239</v>
      </c>
      <c r="F4" s="306"/>
      <c r="G4" s="134" t="s">
        <v>1238</v>
      </c>
      <c r="H4" s="134"/>
      <c r="I4" s="134"/>
      <c r="J4" s="134"/>
      <c r="K4" s="162"/>
    </row>
    <row r="5" spans="1:11" ht="20.25">
      <c r="A5" s="134" t="s">
        <v>8</v>
      </c>
      <c r="B5" s="1204" t="s">
        <v>493</v>
      </c>
      <c r="C5" s="1204"/>
      <c r="D5" s="303"/>
      <c r="E5" s="1201" t="s">
        <v>1247</v>
      </c>
      <c r="F5" s="1201"/>
      <c r="G5" s="1214"/>
      <c r="H5" s="1214"/>
      <c r="I5" s="134"/>
      <c r="J5" s="134"/>
      <c r="K5" s="162"/>
    </row>
    <row r="6" spans="1:11" ht="18.75">
      <c r="A6" s="134" t="s">
        <v>0</v>
      </c>
      <c r="B6" s="1204" t="s">
        <v>494</v>
      </c>
      <c r="C6" s="1204"/>
      <c r="D6" s="1205"/>
      <c r="E6" s="1205"/>
      <c r="F6" s="1205"/>
      <c r="G6" s="1205"/>
      <c r="H6" s="1205"/>
      <c r="I6" s="134"/>
      <c r="J6" s="134"/>
      <c r="K6" s="162"/>
    </row>
    <row r="7" spans="1:11" ht="18.75">
      <c r="A7" s="134" t="s">
        <v>17</v>
      </c>
      <c r="B7" s="1204" t="s">
        <v>495</v>
      </c>
      <c r="C7" s="1204"/>
      <c r="D7" s="1205"/>
      <c r="E7" s="1205"/>
      <c r="F7" s="1205"/>
      <c r="G7" s="1205"/>
      <c r="H7" s="1205"/>
      <c r="I7" s="134"/>
      <c r="J7" s="134"/>
      <c r="K7" s="162"/>
    </row>
    <row r="8" spans="1:11" ht="18.75">
      <c r="A8" s="134"/>
      <c r="B8" s="134"/>
      <c r="C8" s="134"/>
      <c r="D8" s="1204"/>
      <c r="E8" s="1204"/>
      <c r="F8" s="134"/>
      <c r="G8" s="134"/>
      <c r="H8" s="134"/>
      <c r="I8" s="134"/>
      <c r="J8" s="134"/>
      <c r="K8" s="162"/>
    </row>
    <row r="9" spans="1:11" ht="18.75">
      <c r="A9" s="134"/>
      <c r="B9" s="20" t="s">
        <v>37</v>
      </c>
      <c r="C9" s="134"/>
      <c r="D9" s="134"/>
      <c r="E9" s="134"/>
      <c r="F9" s="1201" t="s">
        <v>29</v>
      </c>
      <c r="G9" s="1201"/>
      <c r="I9" s="134"/>
      <c r="J9" s="134"/>
      <c r="K9" s="162"/>
    </row>
    <row r="10" spans="1:11" ht="18.75">
      <c r="A10" s="1203" t="s">
        <v>496</v>
      </c>
      <c r="B10" s="1203"/>
      <c r="C10" s="1203"/>
      <c r="D10" s="1203"/>
      <c r="E10" s="1203"/>
      <c r="F10" s="1203"/>
      <c r="G10" s="1203"/>
      <c r="H10" s="1203"/>
      <c r="I10" s="134"/>
      <c r="J10" s="134"/>
      <c r="K10" s="162"/>
    </row>
    <row r="11" spans="1:11" ht="18.75">
      <c r="A11" s="134" t="s">
        <v>5</v>
      </c>
      <c r="B11" s="1204" t="s">
        <v>497</v>
      </c>
      <c r="C11" s="1204"/>
      <c r="D11" s="134"/>
      <c r="E11" s="134"/>
      <c r="F11" s="134"/>
      <c r="G11" s="134"/>
      <c r="H11" s="134"/>
      <c r="I11" s="134"/>
      <c r="J11" s="134"/>
      <c r="K11" s="162"/>
    </row>
    <row r="12" spans="1:11" ht="18.75">
      <c r="A12" s="134" t="s">
        <v>6</v>
      </c>
      <c r="B12" s="1204" t="s">
        <v>1246</v>
      </c>
      <c r="C12" s="1204"/>
      <c r="D12" s="1204"/>
      <c r="E12" s="1204"/>
      <c r="F12" s="134"/>
      <c r="G12" s="134"/>
      <c r="H12" s="134"/>
      <c r="I12" s="134"/>
      <c r="J12" s="134"/>
      <c r="K12" s="162"/>
    </row>
    <row r="13" spans="1:11" ht="18.75">
      <c r="A13" s="134" t="s">
        <v>8</v>
      </c>
      <c r="B13" s="1204" t="s">
        <v>498</v>
      </c>
      <c r="C13" s="1204"/>
      <c r="D13" s="1204"/>
      <c r="E13" s="134"/>
      <c r="F13" s="20"/>
      <c r="G13" s="134"/>
      <c r="H13" s="134"/>
      <c r="I13" s="134"/>
      <c r="J13" s="134"/>
      <c r="K13" s="162"/>
    </row>
    <row r="14" spans="1:11" ht="18.75">
      <c r="A14" s="134"/>
      <c r="B14" s="134"/>
      <c r="C14" s="134"/>
      <c r="D14" s="134"/>
      <c r="E14" s="134"/>
      <c r="F14" s="134"/>
      <c r="G14" s="134"/>
      <c r="H14" s="134"/>
      <c r="I14" s="134"/>
      <c r="J14" s="134"/>
      <c r="K14" s="162"/>
    </row>
    <row r="15" spans="1:11" ht="18.75">
      <c r="A15" s="134"/>
      <c r="B15" s="134"/>
      <c r="C15" s="134"/>
      <c r="D15" s="134"/>
      <c r="E15" s="134"/>
      <c r="F15" s="1201" t="s">
        <v>499</v>
      </c>
      <c r="G15" s="1201"/>
      <c r="I15" s="134"/>
      <c r="J15" s="134"/>
      <c r="K15" s="162"/>
    </row>
    <row r="16" spans="1:11" ht="18.75">
      <c r="A16" s="1203" t="s">
        <v>1241</v>
      </c>
      <c r="B16" s="1203"/>
      <c r="C16" s="1203"/>
      <c r="D16" s="1203"/>
      <c r="E16" s="1203"/>
      <c r="F16" s="1203"/>
      <c r="G16" s="1203"/>
      <c r="H16" s="1203"/>
      <c r="I16" s="134"/>
      <c r="J16" s="134"/>
      <c r="K16" s="162"/>
    </row>
    <row r="17" spans="1:11" ht="18.75">
      <c r="A17" s="134"/>
      <c r="B17" s="307"/>
      <c r="C17" s="134" t="s">
        <v>1242</v>
      </c>
      <c r="D17" s="134"/>
      <c r="E17" s="134"/>
      <c r="F17" s="134"/>
      <c r="G17" s="134"/>
      <c r="H17" s="134"/>
      <c r="I17" s="134"/>
      <c r="J17" s="134"/>
      <c r="K17" s="162"/>
    </row>
    <row r="18" spans="1:11" ht="18.75">
      <c r="A18" s="134"/>
      <c r="B18" s="134"/>
      <c r="C18" s="134"/>
      <c r="D18" s="134"/>
      <c r="E18" s="134"/>
      <c r="F18" s="134"/>
      <c r="G18" s="134"/>
      <c r="H18" s="134"/>
      <c r="I18" s="134"/>
      <c r="J18" s="134"/>
      <c r="K18" s="162"/>
    </row>
    <row r="19" spans="1:11" ht="18.75">
      <c r="A19" s="134"/>
      <c r="B19" s="134"/>
      <c r="C19" s="134"/>
      <c r="D19" s="134"/>
      <c r="E19" s="134"/>
      <c r="F19" s="1201" t="s">
        <v>500</v>
      </c>
      <c r="G19" s="1201"/>
      <c r="I19" s="134"/>
      <c r="J19" s="134"/>
      <c r="K19" s="162"/>
    </row>
    <row r="20" spans="1:11" ht="18.75">
      <c r="A20" s="134"/>
      <c r="B20" s="134"/>
      <c r="C20" s="134"/>
      <c r="D20" s="134"/>
      <c r="E20" s="134"/>
      <c r="F20" s="301"/>
      <c r="G20" s="301"/>
      <c r="I20" s="134"/>
      <c r="J20" s="134"/>
      <c r="K20" s="162"/>
    </row>
    <row r="21" spans="1:11" ht="18.75">
      <c r="A21" s="134"/>
      <c r="B21" s="134"/>
      <c r="C21" s="134"/>
      <c r="D21" s="134"/>
      <c r="E21" s="134"/>
      <c r="F21" s="402"/>
      <c r="G21" s="402"/>
      <c r="I21" s="134"/>
      <c r="J21" s="134"/>
      <c r="K21" s="162"/>
    </row>
    <row r="22" spans="1:11" ht="18.75">
      <c r="A22" s="134"/>
      <c r="B22" s="134"/>
      <c r="C22" s="134"/>
      <c r="D22" s="134"/>
      <c r="E22" s="134"/>
      <c r="F22" s="301"/>
      <c r="G22" s="301"/>
      <c r="I22" s="134"/>
      <c r="J22" s="134"/>
      <c r="K22" s="162"/>
    </row>
    <row r="23" spans="1:11" ht="18.75">
      <c r="A23" s="134"/>
      <c r="B23" s="134"/>
      <c r="C23" s="134"/>
      <c r="D23" s="134"/>
      <c r="E23" s="134"/>
      <c r="F23" s="402"/>
      <c r="G23" s="402"/>
      <c r="I23" s="134"/>
      <c r="J23" s="134"/>
      <c r="K23" s="162"/>
    </row>
    <row r="24" spans="1:11" ht="18.75">
      <c r="A24" s="134"/>
      <c r="B24" s="134"/>
      <c r="C24" s="134"/>
      <c r="D24" s="134"/>
      <c r="E24" s="134"/>
      <c r="F24" s="301"/>
      <c r="G24" s="301"/>
      <c r="I24" s="134"/>
      <c r="J24" s="134"/>
      <c r="K24" s="162"/>
    </row>
    <row r="25" spans="1:11" ht="18.75">
      <c r="A25" s="134" t="str">
        <f t="shared" ref="A25:A31" si="0">A1</f>
        <v>dk;kZy; dk uke %&amp;</v>
      </c>
      <c r="B25" s="134"/>
      <c r="C25" s="134"/>
      <c r="D25" s="134"/>
      <c r="E25" s="134"/>
      <c r="F25" s="134"/>
      <c r="G25" s="134"/>
      <c r="H25" s="134"/>
      <c r="I25" s="134"/>
      <c r="J25" s="134"/>
      <c r="K25" s="162"/>
    </row>
    <row r="26" spans="1:11" ht="18.75">
      <c r="A26" s="1203" t="str">
        <f t="shared" si="0"/>
        <v>vodk'k izkFkZuk i=</v>
      </c>
      <c r="B26" s="1203"/>
      <c r="C26" s="1203"/>
      <c r="D26" s="1203"/>
      <c r="E26" s="1203"/>
      <c r="F26" s="1203"/>
      <c r="G26" s="1203"/>
      <c r="H26" s="1203"/>
      <c r="I26" s="134"/>
      <c r="J26" s="134"/>
      <c r="K26" s="162"/>
    </row>
    <row r="27" spans="1:11" ht="18.75">
      <c r="A27" s="134" t="str">
        <f t="shared" si="0"/>
        <v>1-</v>
      </c>
      <c r="B27" s="134" t="str">
        <f>B3</f>
        <v>uke %&amp;</v>
      </c>
      <c r="C27" s="1204"/>
      <c r="D27" s="1204"/>
      <c r="E27" s="134"/>
      <c r="F27" s="134" t="str">
        <f>F3</f>
        <v>in %&amp;</v>
      </c>
      <c r="G27" s="1214"/>
      <c r="H27" s="1214"/>
      <c r="I27" s="134"/>
      <c r="J27" s="134"/>
      <c r="K27" s="162"/>
    </row>
    <row r="28" spans="1:11" ht="18.75">
      <c r="A28" s="134" t="str">
        <f t="shared" si="0"/>
        <v>2-</v>
      </c>
      <c r="B28" s="134" t="str">
        <f>B4</f>
        <v xml:space="preserve">vodk'k ysus dh fnukad                </v>
      </c>
      <c r="C28" s="134"/>
      <c r="D28" s="312"/>
      <c r="E28" s="402" t="str">
        <f>E4</f>
        <v xml:space="preserve">ls </v>
      </c>
      <c r="F28" s="312"/>
      <c r="G28" s="134" t="str">
        <f>G4</f>
        <v xml:space="preserve">   rd </v>
      </c>
      <c r="H28" s="134"/>
      <c r="I28" s="134"/>
      <c r="J28" s="134"/>
      <c r="K28" s="162"/>
    </row>
    <row r="29" spans="1:11" ht="18.75">
      <c r="A29" s="134" t="str">
        <f t="shared" si="0"/>
        <v>3-</v>
      </c>
      <c r="B29" s="134" t="str">
        <f>B5</f>
        <v>fnukas dh dqy la[;k %&amp;</v>
      </c>
      <c r="C29" s="134"/>
      <c r="D29" s="311"/>
      <c r="E29" s="1201" t="str">
        <f>E5</f>
        <v xml:space="preserve">vodk'k dk izdkj %&amp; </v>
      </c>
      <c r="F29" s="1201"/>
      <c r="G29" s="1214"/>
      <c r="H29" s="1214"/>
      <c r="I29" s="134"/>
      <c r="J29" s="134"/>
      <c r="K29" s="162"/>
    </row>
    <row r="30" spans="1:11" ht="18.75">
      <c r="A30" s="134" t="str">
        <f t="shared" si="0"/>
        <v>4-</v>
      </c>
      <c r="B30" s="134" t="str">
        <f>B6</f>
        <v>vodk'k dk dkj.k %&amp;</v>
      </c>
      <c r="C30" s="134"/>
      <c r="D30" s="1204"/>
      <c r="E30" s="1204"/>
      <c r="F30" s="1204"/>
      <c r="G30" s="1204"/>
      <c r="H30" s="1204"/>
      <c r="I30" s="134"/>
      <c r="J30" s="134"/>
      <c r="K30" s="162"/>
    </row>
    <row r="31" spans="1:11" ht="18.75">
      <c r="A31" s="134" t="str">
        <f t="shared" si="0"/>
        <v>5-</v>
      </c>
      <c r="B31" s="134" t="str">
        <f>B7</f>
        <v>vodk'k dk irk %&amp;</v>
      </c>
      <c r="C31" s="134"/>
      <c r="D31" s="1204"/>
      <c r="E31" s="1204"/>
      <c r="F31" s="1204"/>
      <c r="G31" s="1204"/>
      <c r="H31" s="1204"/>
      <c r="I31" s="134"/>
      <c r="J31" s="134"/>
      <c r="K31" s="162"/>
    </row>
    <row r="32" spans="1:11" ht="18.75">
      <c r="A32" s="134"/>
      <c r="B32" s="134"/>
    </row>
    <row r="33" spans="1:8" ht="18.75">
      <c r="A33" s="134"/>
      <c r="B33" s="134" t="str">
        <f>B9</f>
        <v>fnukad %&amp;</v>
      </c>
      <c r="C33" s="309"/>
      <c r="F33" s="2104" t="str">
        <f>F9</f>
        <v>gLrk{kj dkfeZd</v>
      </c>
      <c r="G33" s="2104"/>
    </row>
    <row r="34" spans="1:8" ht="18.75">
      <c r="A34" s="1203" t="str">
        <f>A10</f>
        <v>dk;kZy; mi;ksx gsrq</v>
      </c>
      <c r="B34" s="1203"/>
      <c r="C34" s="1203"/>
      <c r="D34" s="1203"/>
      <c r="E34" s="1203"/>
      <c r="F34" s="1203"/>
      <c r="G34" s="1203"/>
      <c r="H34" s="1203"/>
    </row>
    <row r="35" spans="1:8" ht="18.75">
      <c r="A35" s="134" t="str">
        <f>A11</f>
        <v>1-</v>
      </c>
      <c r="B35" s="2105" t="str">
        <f>B11</f>
        <v>dqy tek vodk'k %&amp;</v>
      </c>
      <c r="C35" s="2105"/>
      <c r="D35" s="313"/>
    </row>
    <row r="36" spans="1:8" ht="18.75">
      <c r="A36" s="134" t="str">
        <f>A12</f>
        <v>2-</v>
      </c>
      <c r="B36" s="2105" t="str">
        <f>B12</f>
        <v>vHkh miHkksx fd;s x;s vodk'k dh la[;k %&amp;</v>
      </c>
      <c r="C36" s="2105"/>
      <c r="D36" s="2105"/>
      <c r="E36" s="2105"/>
      <c r="F36" s="314"/>
    </row>
    <row r="37" spans="1:8" ht="18.75">
      <c r="A37" s="134" t="str">
        <f>A13</f>
        <v>3-</v>
      </c>
      <c r="B37" s="2105" t="str">
        <f>B13</f>
        <v>vkt fnukad rd 'ks"k vodk'k dh la[;k %&amp;</v>
      </c>
      <c r="C37" s="2105"/>
      <c r="D37" s="2105"/>
      <c r="E37" s="313"/>
    </row>
    <row r="38" spans="1:8" ht="18.75">
      <c r="A38" s="134"/>
      <c r="B38" s="308"/>
    </row>
    <row r="39" spans="1:8" ht="18.75">
      <c r="A39" s="134"/>
      <c r="B39" s="308"/>
      <c r="F39" s="2104" t="str">
        <f>F15</f>
        <v>dk;kZy; izHkkjh ds gLrk{kj</v>
      </c>
      <c r="G39" s="2104"/>
    </row>
    <row r="40" spans="1:8" ht="18.75">
      <c r="A40" s="1203" t="str">
        <f>A16</f>
        <v>dk;kZy;k/;{k mi;ksx gsrq</v>
      </c>
      <c r="B40" s="1203"/>
      <c r="C40" s="1203"/>
      <c r="D40" s="1203"/>
      <c r="E40" s="1203"/>
      <c r="F40" s="1203"/>
      <c r="G40" s="1203"/>
      <c r="H40" s="1203"/>
    </row>
    <row r="41" spans="1:8" ht="18.75">
      <c r="A41" s="134"/>
      <c r="B41" s="310"/>
      <c r="C41" s="308" t="str">
        <f>C17</f>
        <v>fnu dk vkdfLed@ifjofrZr@mikftZr vodk'k Lohd`r@vLohd`r fd;k tkrk gSA</v>
      </c>
    </row>
    <row r="42" spans="1:8" ht="18.75">
      <c r="A42" s="134"/>
    </row>
    <row r="43" spans="1:8" ht="18.75">
      <c r="A43" s="134"/>
      <c r="F43" s="2104" t="str">
        <f>F19</f>
        <v>iz/kkukpk;Z ds gLrk{kj</v>
      </c>
      <c r="G43" s="2104"/>
    </row>
    <row r="44" spans="1:8" ht="18.75">
      <c r="A44" s="134"/>
    </row>
  </sheetData>
  <sheetProtection password="A581" sheet="1" objects="1" scenarios="1" selectLockedCells="1" selectUnlockedCells="1"/>
  <mergeCells count="35">
    <mergeCell ref="E29:F29"/>
    <mergeCell ref="G29:H29"/>
    <mergeCell ref="F33:G33"/>
    <mergeCell ref="F19:G19"/>
    <mergeCell ref="A16:H16"/>
    <mergeCell ref="F39:G39"/>
    <mergeCell ref="F43:G43"/>
    <mergeCell ref="D6:H6"/>
    <mergeCell ref="D30:H30"/>
    <mergeCell ref="D31:H31"/>
    <mergeCell ref="A26:H26"/>
    <mergeCell ref="A34:H34"/>
    <mergeCell ref="A40:H40"/>
    <mergeCell ref="C27:D27"/>
    <mergeCell ref="G27:H27"/>
    <mergeCell ref="B35:C35"/>
    <mergeCell ref="B37:D37"/>
    <mergeCell ref="B13:D13"/>
    <mergeCell ref="F9:G9"/>
    <mergeCell ref="F15:G15"/>
    <mergeCell ref="B36:E36"/>
    <mergeCell ref="C3:D3"/>
    <mergeCell ref="D8:E8"/>
    <mergeCell ref="B12:E12"/>
    <mergeCell ref="D7:H7"/>
    <mergeCell ref="A2:H2"/>
    <mergeCell ref="G3:H3"/>
    <mergeCell ref="B4:C4"/>
    <mergeCell ref="B5:C5"/>
    <mergeCell ref="B6:C6"/>
    <mergeCell ref="B7:C7"/>
    <mergeCell ref="A10:H10"/>
    <mergeCell ref="B11:C11"/>
    <mergeCell ref="G5:H5"/>
    <mergeCell ref="E5:F5"/>
  </mergeCells>
  <phoneticPr fontId="5" type="noConversion"/>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97.xml><?xml version="1.0" encoding="utf-8"?>
<worksheet xmlns="http://schemas.openxmlformats.org/spreadsheetml/2006/main" xmlns:r="http://schemas.openxmlformats.org/officeDocument/2006/relationships">
  <sheetPr codeName="Sheet13">
    <tabColor rgb="FF7030A0"/>
  </sheetPr>
  <dimension ref="A1:J83"/>
  <sheetViews>
    <sheetView workbookViewId="0">
      <selection activeCell="P24" sqref="P24"/>
    </sheetView>
  </sheetViews>
  <sheetFormatPr defaultRowHeight="12.75"/>
  <cols>
    <col min="1" max="1" width="4.140625" style="22" customWidth="1"/>
    <col min="2" max="2" width="10.140625" style="22" customWidth="1"/>
    <col min="3" max="3" width="10.42578125" style="22" customWidth="1"/>
    <col min="4" max="6" width="9.140625" style="22"/>
    <col min="7" max="7" width="10.28515625" style="22" customWidth="1"/>
    <col min="8" max="10" width="9.140625" style="22"/>
    <col min="11" max="11" width="8.28515625" style="22" customWidth="1"/>
    <col min="12" max="12" width="12.42578125" style="22" customWidth="1"/>
    <col min="13" max="16384" width="9.140625" style="22"/>
  </cols>
  <sheetData>
    <row r="1" spans="1:10" s="144" customFormat="1" ht="18.75">
      <c r="A1" s="2107" t="s">
        <v>473</v>
      </c>
      <c r="B1" s="2107"/>
      <c r="C1" s="2107"/>
      <c r="D1" s="2107"/>
      <c r="E1" s="2107"/>
      <c r="F1" s="2107"/>
      <c r="G1" s="2107"/>
      <c r="H1" s="2107"/>
      <c r="I1" s="2107"/>
      <c r="J1" s="2107"/>
    </row>
    <row r="2" spans="1:10" s="144" customFormat="1" ht="15">
      <c r="A2" s="173">
        <v>1</v>
      </c>
      <c r="B2" s="173" t="s">
        <v>474</v>
      </c>
      <c r="C2" s="173" t="s">
        <v>475</v>
      </c>
      <c r="D2" s="173"/>
      <c r="E2" s="173"/>
      <c r="F2" s="173"/>
      <c r="G2" s="173" t="s">
        <v>476</v>
      </c>
      <c r="H2" s="173" t="s">
        <v>477</v>
      </c>
      <c r="I2" s="173"/>
      <c r="J2" s="173"/>
    </row>
    <row r="3" spans="1:10" s="142" customFormat="1" ht="15">
      <c r="A3" s="173">
        <v>2</v>
      </c>
      <c r="B3" s="173" t="s">
        <v>478</v>
      </c>
      <c r="C3" s="173"/>
      <c r="D3" s="173"/>
      <c r="E3" s="173"/>
      <c r="F3" s="173"/>
      <c r="G3" s="173"/>
      <c r="H3" s="173"/>
      <c r="I3" s="173"/>
      <c r="J3" s="173"/>
    </row>
    <row r="4" spans="1:10" ht="15">
      <c r="A4" s="173">
        <v>3</v>
      </c>
      <c r="B4" s="173" t="s">
        <v>479</v>
      </c>
      <c r="C4" s="173"/>
      <c r="D4" s="173"/>
      <c r="E4" s="173" t="s">
        <v>480</v>
      </c>
      <c r="F4" s="173" t="s">
        <v>481</v>
      </c>
      <c r="G4" s="173"/>
      <c r="H4" s="173"/>
      <c r="I4" s="173"/>
      <c r="J4" s="173"/>
    </row>
    <row r="5" spans="1:10" ht="15">
      <c r="A5" s="173">
        <v>4</v>
      </c>
      <c r="B5" s="173" t="s">
        <v>482</v>
      </c>
      <c r="C5" s="173"/>
      <c r="D5" s="173"/>
      <c r="E5" s="173"/>
      <c r="F5" s="173"/>
      <c r="G5" s="173"/>
      <c r="H5" s="173"/>
      <c r="I5" s="173"/>
      <c r="J5" s="173"/>
    </row>
    <row r="6" spans="1:10" ht="15">
      <c r="A6" s="173">
        <v>5</v>
      </c>
      <c r="B6" s="173" t="s">
        <v>483</v>
      </c>
      <c r="C6" s="173"/>
      <c r="D6" s="173"/>
      <c r="E6" s="173"/>
      <c r="F6" s="173"/>
      <c r="G6" s="173"/>
      <c r="H6" s="173"/>
      <c r="I6" s="173"/>
      <c r="J6" s="173"/>
    </row>
    <row r="7" spans="1:10" ht="15">
      <c r="A7" s="173"/>
      <c r="B7" s="173"/>
      <c r="C7" s="173"/>
      <c r="D7" s="173"/>
      <c r="E7" s="173"/>
      <c r="F7" s="173"/>
      <c r="G7" s="173"/>
      <c r="H7" s="173"/>
      <c r="I7" s="173"/>
      <c r="J7" s="173"/>
    </row>
    <row r="8" spans="1:10" ht="15">
      <c r="A8" s="173"/>
      <c r="B8" s="173" t="s">
        <v>484</v>
      </c>
      <c r="C8" s="173"/>
      <c r="D8" s="173"/>
      <c r="E8" s="173"/>
      <c r="F8" s="2106" t="s">
        <v>35</v>
      </c>
      <c r="G8" s="2106"/>
      <c r="H8" s="2106"/>
      <c r="I8" s="2106"/>
      <c r="J8" s="2106"/>
    </row>
    <row r="9" spans="1:10" ht="15">
      <c r="A9" s="173"/>
      <c r="B9" s="173"/>
      <c r="C9" s="173"/>
      <c r="D9" s="173"/>
      <c r="E9" s="173"/>
      <c r="F9" s="173"/>
      <c r="G9" s="173"/>
      <c r="H9" s="173"/>
      <c r="I9" s="173"/>
      <c r="J9" s="173"/>
    </row>
    <row r="10" spans="1:10" ht="18.75">
      <c r="A10" s="2107" t="s">
        <v>485</v>
      </c>
      <c r="B10" s="2107"/>
      <c r="C10" s="2107"/>
      <c r="D10" s="2107"/>
      <c r="E10" s="2107"/>
      <c r="F10" s="2107"/>
      <c r="G10" s="2107"/>
      <c r="H10" s="2107"/>
      <c r="I10" s="2107"/>
      <c r="J10" s="2107"/>
    </row>
    <row r="11" spans="1:10" ht="15">
      <c r="A11" s="173">
        <v>1</v>
      </c>
      <c r="B11" s="173" t="s">
        <v>486</v>
      </c>
      <c r="C11" s="173"/>
      <c r="D11" s="173"/>
      <c r="E11" s="173"/>
      <c r="F11" s="173"/>
      <c r="G11" s="173"/>
      <c r="H11" s="173"/>
      <c r="I11" s="173"/>
      <c r="J11" s="173"/>
    </row>
    <row r="12" spans="1:10" ht="15">
      <c r="A12" s="173">
        <v>2</v>
      </c>
      <c r="B12" s="173" t="s">
        <v>487</v>
      </c>
      <c r="C12" s="173"/>
      <c r="D12" s="173"/>
      <c r="E12" s="173"/>
      <c r="F12" s="173"/>
      <c r="G12" s="173"/>
      <c r="H12" s="173"/>
      <c r="I12" s="173"/>
      <c r="J12" s="173"/>
    </row>
    <row r="13" spans="1:10" ht="15">
      <c r="A13" s="173">
        <v>3</v>
      </c>
      <c r="B13" s="173" t="s">
        <v>488</v>
      </c>
      <c r="C13" s="173"/>
      <c r="D13" s="173"/>
      <c r="E13" s="173"/>
      <c r="F13" s="173"/>
      <c r="G13" s="173"/>
      <c r="H13" s="173"/>
      <c r="I13" s="173"/>
      <c r="J13" s="173"/>
    </row>
    <row r="14" spans="1:10" ht="15">
      <c r="A14" s="173"/>
      <c r="B14" s="173"/>
      <c r="C14" s="173"/>
      <c r="D14" s="173"/>
      <c r="E14" s="173"/>
      <c r="F14" s="173"/>
      <c r="G14" s="173"/>
      <c r="H14" s="173"/>
      <c r="I14" s="173"/>
      <c r="J14" s="173"/>
    </row>
    <row r="15" spans="1:10" ht="15">
      <c r="A15" s="173"/>
      <c r="B15" s="173"/>
      <c r="C15" s="173"/>
      <c r="D15" s="173"/>
      <c r="E15" s="173"/>
      <c r="F15" s="2106" t="s">
        <v>489</v>
      </c>
      <c r="G15" s="2106"/>
      <c r="H15" s="2106"/>
      <c r="I15" s="2106"/>
      <c r="J15" s="2106"/>
    </row>
    <row r="16" spans="1:10" ht="15">
      <c r="A16" s="173"/>
      <c r="B16" s="173"/>
      <c r="C16" s="173"/>
      <c r="D16" s="173"/>
      <c r="E16" s="173"/>
      <c r="F16" s="173"/>
      <c r="G16" s="173"/>
      <c r="H16" s="173"/>
      <c r="I16" s="173"/>
      <c r="J16" s="173"/>
    </row>
    <row r="17" spans="1:10" ht="15">
      <c r="A17" s="173"/>
      <c r="B17" s="173" t="s">
        <v>490</v>
      </c>
      <c r="C17" s="173"/>
      <c r="D17" s="173"/>
      <c r="E17" s="173"/>
      <c r="F17" s="173"/>
      <c r="G17" s="173"/>
      <c r="H17" s="173"/>
      <c r="I17" s="173"/>
      <c r="J17" s="173"/>
    </row>
    <row r="18" spans="1:10" ht="15">
      <c r="A18" s="173"/>
      <c r="B18" s="173"/>
      <c r="C18" s="173"/>
      <c r="D18" s="173"/>
      <c r="E18" s="173"/>
      <c r="F18" s="173"/>
      <c r="G18" s="173"/>
      <c r="H18" s="173"/>
      <c r="I18" s="173"/>
      <c r="J18" s="173"/>
    </row>
    <row r="19" spans="1:10" ht="15">
      <c r="A19" s="173"/>
      <c r="B19" s="173"/>
      <c r="C19" s="173"/>
      <c r="D19" s="173"/>
      <c r="E19" s="173"/>
      <c r="F19" s="173"/>
      <c r="G19" s="173"/>
      <c r="H19" s="173"/>
      <c r="I19" s="173"/>
      <c r="J19" s="173"/>
    </row>
    <row r="20" spans="1:10" ht="15">
      <c r="A20" s="173"/>
      <c r="B20" s="173" t="s">
        <v>484</v>
      </c>
      <c r="C20" s="173"/>
      <c r="D20" s="173"/>
      <c r="E20" s="173"/>
      <c r="F20" s="2106" t="s">
        <v>491</v>
      </c>
      <c r="G20" s="2106"/>
      <c r="H20" s="2106"/>
      <c r="I20" s="2106"/>
      <c r="J20" s="2106"/>
    </row>
    <row r="21" spans="1:10" ht="15">
      <c r="A21" s="173"/>
      <c r="B21" s="173"/>
      <c r="C21" s="173"/>
      <c r="D21" s="173"/>
      <c r="E21" s="173"/>
      <c r="F21" s="13"/>
      <c r="G21" s="13"/>
      <c r="H21" s="13"/>
      <c r="I21" s="13"/>
      <c r="J21" s="13"/>
    </row>
    <row r="22" spans="1:10" s="144" customFormat="1" ht="15">
      <c r="A22" s="173"/>
      <c r="B22" s="173"/>
      <c r="C22" s="173"/>
      <c r="D22" s="173"/>
      <c r="E22" s="173"/>
      <c r="F22" s="302"/>
      <c r="G22" s="302"/>
      <c r="H22" s="302"/>
      <c r="I22" s="302"/>
      <c r="J22" s="302"/>
    </row>
    <row r="23" spans="1:10" s="144" customFormat="1" ht="15">
      <c r="A23" s="173"/>
      <c r="B23" s="173"/>
      <c r="C23" s="173"/>
      <c r="D23" s="173"/>
      <c r="E23" s="173"/>
      <c r="F23" s="404"/>
      <c r="G23" s="404"/>
      <c r="H23" s="404"/>
      <c r="I23" s="404"/>
      <c r="J23" s="404"/>
    </row>
    <row r="24" spans="1:10" s="144" customFormat="1" ht="15">
      <c r="A24" s="173"/>
      <c r="B24" s="173"/>
      <c r="C24" s="173"/>
      <c r="D24" s="173"/>
      <c r="E24" s="173"/>
      <c r="F24" s="302"/>
      <c r="G24" s="302"/>
      <c r="H24" s="302"/>
      <c r="I24" s="302"/>
      <c r="J24" s="302"/>
    </row>
    <row r="25" spans="1:10" ht="15">
      <c r="A25" s="173"/>
      <c r="B25" s="173"/>
      <c r="C25" s="173"/>
      <c r="D25" s="173"/>
      <c r="E25" s="173"/>
      <c r="F25" s="13"/>
      <c r="G25" s="13"/>
      <c r="H25" s="13"/>
      <c r="I25" s="13"/>
      <c r="J25" s="13"/>
    </row>
    <row r="26" spans="1:10" ht="15">
      <c r="A26" s="173"/>
      <c r="B26" s="173"/>
      <c r="C26" s="173"/>
      <c r="D26" s="173"/>
      <c r="E26" s="173"/>
      <c r="F26" s="173"/>
      <c r="G26" s="173"/>
      <c r="H26" s="173"/>
      <c r="I26" s="173"/>
      <c r="J26" s="173"/>
    </row>
    <row r="27" spans="1:10" ht="18.75">
      <c r="A27" s="2107" t="s">
        <v>473</v>
      </c>
      <c r="B27" s="2107"/>
      <c r="C27" s="2107"/>
      <c r="D27" s="2107"/>
      <c r="E27" s="2107"/>
      <c r="F27" s="2107"/>
      <c r="G27" s="2107"/>
      <c r="H27" s="2107"/>
      <c r="I27" s="2107"/>
      <c r="J27" s="2107"/>
    </row>
    <row r="28" spans="1:10" ht="15">
      <c r="A28" s="173">
        <v>1</v>
      </c>
      <c r="B28" s="173" t="s">
        <v>474</v>
      </c>
      <c r="C28" s="173" t="s">
        <v>475</v>
      </c>
      <c r="D28" s="173"/>
      <c r="E28" s="173"/>
      <c r="F28" s="173"/>
      <c r="G28" s="173" t="s">
        <v>476</v>
      </c>
      <c r="H28" s="173" t="s">
        <v>477</v>
      </c>
      <c r="I28" s="173"/>
      <c r="J28" s="173"/>
    </row>
    <row r="29" spans="1:10" ht="15">
      <c r="A29" s="173">
        <v>2</v>
      </c>
      <c r="B29" s="173" t="s">
        <v>478</v>
      </c>
      <c r="C29" s="173"/>
      <c r="D29" s="173"/>
      <c r="E29" s="173"/>
      <c r="F29" s="173"/>
      <c r="G29" s="173"/>
      <c r="H29" s="173"/>
      <c r="I29" s="173"/>
      <c r="J29" s="173"/>
    </row>
    <row r="30" spans="1:10" ht="15">
      <c r="A30" s="173">
        <v>3</v>
      </c>
      <c r="B30" s="173" t="s">
        <v>479</v>
      </c>
      <c r="C30" s="173"/>
      <c r="D30" s="173"/>
      <c r="E30" s="173" t="s">
        <v>480</v>
      </c>
      <c r="F30" s="173" t="s">
        <v>481</v>
      </c>
      <c r="G30" s="173"/>
      <c r="H30" s="173"/>
      <c r="I30" s="173"/>
      <c r="J30" s="173"/>
    </row>
    <row r="31" spans="1:10" ht="15">
      <c r="A31" s="173">
        <v>4</v>
      </c>
      <c r="B31" s="173" t="s">
        <v>482</v>
      </c>
      <c r="C31" s="173"/>
      <c r="D31" s="173"/>
      <c r="E31" s="173"/>
      <c r="F31" s="173"/>
      <c r="G31" s="173"/>
      <c r="H31" s="173"/>
      <c r="I31" s="173"/>
      <c r="J31" s="173"/>
    </row>
    <row r="32" spans="1:10" ht="15">
      <c r="A32" s="173">
        <v>5</v>
      </c>
      <c r="B32" s="173" t="s">
        <v>483</v>
      </c>
      <c r="C32" s="173"/>
      <c r="D32" s="173"/>
      <c r="E32" s="173"/>
      <c r="F32" s="173"/>
      <c r="G32" s="173"/>
      <c r="H32" s="173"/>
      <c r="I32" s="173"/>
      <c r="J32" s="173"/>
    </row>
    <row r="33" spans="1:10" ht="15">
      <c r="A33" s="173"/>
      <c r="B33" s="173"/>
      <c r="C33" s="173"/>
      <c r="D33" s="173"/>
      <c r="E33" s="173"/>
      <c r="F33" s="173"/>
      <c r="G33" s="173"/>
      <c r="H33" s="173"/>
      <c r="I33" s="173"/>
      <c r="J33" s="173"/>
    </row>
    <row r="34" spans="1:10" ht="15">
      <c r="A34" s="173"/>
      <c r="B34" s="173" t="s">
        <v>484</v>
      </c>
      <c r="C34" s="173"/>
      <c r="D34" s="173"/>
      <c r="E34" s="173"/>
      <c r="F34" s="2106" t="s">
        <v>35</v>
      </c>
      <c r="G34" s="2106"/>
      <c r="H34" s="2106"/>
      <c r="I34" s="2106"/>
      <c r="J34" s="2106"/>
    </row>
    <row r="35" spans="1:10" ht="15">
      <c r="A35" s="173"/>
      <c r="B35" s="173"/>
      <c r="C35" s="173"/>
      <c r="D35" s="173"/>
      <c r="E35" s="173"/>
      <c r="F35" s="173"/>
      <c r="G35" s="173"/>
      <c r="H35" s="173"/>
      <c r="I35" s="173"/>
      <c r="J35" s="173"/>
    </row>
    <row r="36" spans="1:10" ht="18.75">
      <c r="A36" s="2107" t="s">
        <v>485</v>
      </c>
      <c r="B36" s="2107"/>
      <c r="C36" s="2107"/>
      <c r="D36" s="2107"/>
      <c r="E36" s="2107"/>
      <c r="F36" s="2107"/>
      <c r="G36" s="2107"/>
      <c r="H36" s="2107"/>
      <c r="I36" s="2107"/>
      <c r="J36" s="2107"/>
    </row>
    <row r="37" spans="1:10" ht="15">
      <c r="A37" s="173">
        <v>1</v>
      </c>
      <c r="B37" s="173" t="s">
        <v>486</v>
      </c>
      <c r="C37" s="173"/>
      <c r="D37" s="173"/>
      <c r="E37" s="173"/>
      <c r="F37" s="173"/>
      <c r="G37" s="173"/>
      <c r="H37" s="173"/>
      <c r="I37" s="173"/>
      <c r="J37" s="173"/>
    </row>
    <row r="38" spans="1:10" ht="15">
      <c r="A38" s="173">
        <v>2</v>
      </c>
      <c r="B38" s="173" t="s">
        <v>487</v>
      </c>
      <c r="C38" s="173"/>
      <c r="D38" s="173"/>
      <c r="E38" s="173"/>
      <c r="F38" s="173"/>
      <c r="G38" s="173"/>
      <c r="H38" s="173"/>
      <c r="I38" s="173"/>
      <c r="J38" s="173"/>
    </row>
    <row r="39" spans="1:10" ht="15">
      <c r="A39" s="173">
        <v>3</v>
      </c>
      <c r="B39" s="173" t="s">
        <v>488</v>
      </c>
      <c r="C39" s="173"/>
      <c r="D39" s="173"/>
      <c r="E39" s="173"/>
      <c r="F39" s="173"/>
      <c r="G39" s="173"/>
      <c r="H39" s="173"/>
      <c r="I39" s="173"/>
      <c r="J39" s="173"/>
    </row>
    <row r="40" spans="1:10" ht="15">
      <c r="A40" s="173"/>
      <c r="B40" s="173"/>
      <c r="C40" s="173"/>
      <c r="D40" s="173"/>
      <c r="E40" s="173"/>
      <c r="F40" s="173"/>
      <c r="G40" s="173"/>
      <c r="H40" s="173"/>
      <c r="I40" s="173"/>
      <c r="J40" s="173"/>
    </row>
    <row r="41" spans="1:10" ht="15">
      <c r="A41" s="173"/>
      <c r="B41" s="173"/>
      <c r="C41" s="173"/>
      <c r="D41" s="173"/>
      <c r="E41" s="173"/>
      <c r="F41" s="2106" t="s">
        <v>489</v>
      </c>
      <c r="G41" s="2106"/>
      <c r="H41" s="2106"/>
      <c r="I41" s="2106"/>
      <c r="J41" s="2106"/>
    </row>
    <row r="42" spans="1:10" ht="15">
      <c r="A42" s="173"/>
      <c r="B42" s="173"/>
      <c r="C42" s="173"/>
      <c r="D42" s="173"/>
      <c r="E42" s="173"/>
      <c r="F42" s="173"/>
      <c r="G42" s="173"/>
      <c r="H42" s="173"/>
      <c r="I42" s="173"/>
      <c r="J42" s="173"/>
    </row>
    <row r="43" spans="1:10" ht="15">
      <c r="A43" s="173"/>
      <c r="B43" s="173" t="s">
        <v>490</v>
      </c>
      <c r="C43" s="173"/>
      <c r="D43" s="173"/>
      <c r="E43" s="173"/>
      <c r="F43" s="173"/>
      <c r="G43" s="173"/>
      <c r="H43" s="173"/>
      <c r="I43" s="173"/>
      <c r="J43" s="173"/>
    </row>
    <row r="44" spans="1:10" ht="15">
      <c r="A44" s="173"/>
      <c r="B44" s="173"/>
      <c r="C44" s="173"/>
      <c r="D44" s="173"/>
      <c r="E44" s="173"/>
      <c r="F44" s="173"/>
      <c r="G44" s="173"/>
      <c r="H44" s="173"/>
      <c r="I44" s="173"/>
      <c r="J44" s="173"/>
    </row>
    <row r="45" spans="1:10" ht="15">
      <c r="A45" s="173"/>
      <c r="B45" s="173"/>
      <c r="C45" s="173"/>
      <c r="D45" s="173"/>
      <c r="E45" s="173"/>
      <c r="F45" s="173"/>
      <c r="G45" s="173"/>
      <c r="H45" s="173"/>
      <c r="I45" s="173"/>
      <c r="J45" s="173"/>
    </row>
    <row r="46" spans="1:10" ht="15">
      <c r="A46" s="173"/>
      <c r="B46" s="173" t="s">
        <v>484</v>
      </c>
      <c r="C46" s="173"/>
      <c r="D46" s="173"/>
      <c r="E46" s="173"/>
      <c r="F46" s="2106" t="s">
        <v>491</v>
      </c>
      <c r="G46" s="2106"/>
      <c r="H46" s="2106"/>
      <c r="I46" s="2106"/>
      <c r="J46" s="2106"/>
    </row>
    <row r="47" spans="1:10" ht="15">
      <c r="A47" s="173"/>
      <c r="B47" s="173"/>
      <c r="C47" s="173"/>
      <c r="D47" s="173"/>
      <c r="E47" s="173"/>
      <c r="F47" s="173"/>
      <c r="G47" s="173"/>
      <c r="H47" s="173"/>
      <c r="I47" s="173"/>
      <c r="J47" s="173"/>
    </row>
    <row r="48" spans="1:10" ht="15">
      <c r="A48" s="173"/>
      <c r="B48" s="173"/>
      <c r="C48" s="173"/>
      <c r="D48" s="173"/>
      <c r="E48" s="173"/>
      <c r="F48" s="173"/>
      <c r="G48" s="173"/>
      <c r="H48" s="173"/>
      <c r="I48" s="173"/>
      <c r="J48" s="173"/>
    </row>
    <row r="49" spans="1:10" ht="15">
      <c r="A49" s="173"/>
      <c r="B49" s="173"/>
      <c r="C49" s="173"/>
      <c r="D49" s="173"/>
      <c r="E49" s="173"/>
      <c r="F49" s="173"/>
      <c r="G49" s="173"/>
      <c r="H49" s="173"/>
      <c r="I49" s="173"/>
      <c r="J49" s="173"/>
    </row>
    <row r="50" spans="1:10" ht="15">
      <c r="A50" s="173"/>
      <c r="B50" s="173"/>
      <c r="C50" s="173"/>
      <c r="D50" s="173"/>
      <c r="E50" s="173"/>
      <c r="F50" s="173"/>
      <c r="G50" s="173"/>
      <c r="H50" s="173"/>
      <c r="I50" s="173"/>
      <c r="J50" s="173"/>
    </row>
    <row r="51" spans="1:10" ht="15">
      <c r="A51" s="173"/>
      <c r="B51" s="173"/>
      <c r="C51" s="173"/>
      <c r="D51" s="173"/>
      <c r="E51" s="173"/>
      <c r="F51" s="173"/>
      <c r="G51" s="173"/>
      <c r="H51" s="173"/>
      <c r="I51" s="173"/>
      <c r="J51" s="173"/>
    </row>
    <row r="52" spans="1:10" ht="15">
      <c r="A52" s="173"/>
      <c r="B52" s="173"/>
      <c r="C52" s="173"/>
      <c r="D52" s="173"/>
      <c r="E52" s="173"/>
      <c r="F52" s="173"/>
      <c r="G52" s="173"/>
      <c r="H52" s="173"/>
      <c r="I52" s="173"/>
      <c r="J52" s="173"/>
    </row>
    <row r="53" spans="1:10" ht="15">
      <c r="A53" s="173"/>
      <c r="B53" s="173"/>
      <c r="C53" s="173"/>
      <c r="D53" s="173"/>
      <c r="E53" s="173"/>
      <c r="F53" s="173"/>
      <c r="G53" s="173"/>
      <c r="H53" s="173"/>
      <c r="I53" s="173"/>
      <c r="J53" s="173"/>
    </row>
    <row r="54" spans="1:10" ht="15">
      <c r="A54" s="173"/>
      <c r="B54" s="173"/>
      <c r="C54" s="173"/>
      <c r="D54" s="173"/>
      <c r="E54" s="173"/>
      <c r="F54" s="173"/>
      <c r="G54" s="173"/>
      <c r="H54" s="173"/>
      <c r="I54" s="173"/>
      <c r="J54" s="173"/>
    </row>
    <row r="55" spans="1:10" ht="15">
      <c r="A55" s="173"/>
      <c r="B55" s="173"/>
      <c r="C55" s="173"/>
      <c r="D55" s="173"/>
      <c r="E55" s="173"/>
      <c r="F55" s="173"/>
      <c r="G55" s="173"/>
      <c r="H55" s="173"/>
      <c r="I55" s="173"/>
      <c r="J55" s="173"/>
    </row>
    <row r="56" spans="1:10" ht="15">
      <c r="A56" s="173"/>
      <c r="B56" s="173"/>
      <c r="C56" s="173"/>
      <c r="D56" s="173"/>
      <c r="E56" s="173"/>
      <c r="F56" s="173"/>
      <c r="G56" s="173"/>
      <c r="H56" s="173"/>
      <c r="I56" s="173"/>
      <c r="J56" s="173"/>
    </row>
    <row r="57" spans="1:10" ht="15">
      <c r="A57" s="173"/>
      <c r="B57" s="173"/>
      <c r="C57" s="173"/>
      <c r="D57" s="173"/>
      <c r="E57" s="173"/>
      <c r="F57" s="173"/>
      <c r="G57" s="173"/>
      <c r="H57" s="173"/>
      <c r="I57" s="173"/>
      <c r="J57" s="173"/>
    </row>
    <row r="58" spans="1:10" ht="15">
      <c r="A58" s="173"/>
      <c r="B58" s="173"/>
      <c r="C58" s="173"/>
      <c r="D58" s="173"/>
      <c r="E58" s="173"/>
      <c r="F58" s="173"/>
      <c r="G58" s="173"/>
      <c r="H58" s="173"/>
      <c r="I58" s="173"/>
      <c r="J58" s="173"/>
    </row>
    <row r="59" spans="1:10" ht="15">
      <c r="A59" s="173"/>
      <c r="B59" s="173"/>
      <c r="C59" s="173"/>
      <c r="D59" s="173"/>
      <c r="E59" s="173"/>
      <c r="F59" s="173"/>
      <c r="G59" s="173"/>
      <c r="H59" s="173"/>
      <c r="I59" s="173"/>
      <c r="J59" s="173"/>
    </row>
    <row r="60" spans="1:10" ht="15">
      <c r="A60" s="173"/>
      <c r="B60" s="173"/>
      <c r="C60" s="173"/>
      <c r="D60" s="173"/>
      <c r="E60" s="173"/>
      <c r="F60" s="173"/>
      <c r="G60" s="173"/>
      <c r="H60" s="173"/>
      <c r="I60" s="173"/>
      <c r="J60" s="173"/>
    </row>
    <row r="61" spans="1:10" ht="15">
      <c r="A61" s="173"/>
      <c r="B61" s="173"/>
      <c r="C61" s="173"/>
      <c r="D61" s="173"/>
      <c r="E61" s="173"/>
      <c r="F61" s="173"/>
      <c r="G61" s="173"/>
      <c r="H61" s="173"/>
      <c r="I61" s="173"/>
      <c r="J61" s="173"/>
    </row>
    <row r="62" spans="1:10" ht="15">
      <c r="A62" s="173"/>
      <c r="B62" s="173"/>
      <c r="C62" s="173"/>
      <c r="D62" s="173"/>
      <c r="E62" s="173"/>
      <c r="F62" s="173"/>
      <c r="G62" s="173"/>
      <c r="H62" s="173"/>
      <c r="I62" s="173"/>
      <c r="J62" s="173"/>
    </row>
    <row r="63" spans="1:10" ht="15">
      <c r="A63" s="173"/>
      <c r="B63" s="173"/>
      <c r="C63" s="173"/>
      <c r="D63" s="173"/>
      <c r="E63" s="173"/>
      <c r="F63" s="173"/>
      <c r="G63" s="173"/>
      <c r="H63" s="173"/>
      <c r="I63" s="173"/>
      <c r="J63" s="173"/>
    </row>
    <row r="64" spans="1:10" ht="15">
      <c r="A64" s="173"/>
      <c r="B64" s="173"/>
      <c r="C64" s="173"/>
      <c r="D64" s="173"/>
      <c r="E64" s="173"/>
      <c r="F64" s="173"/>
      <c r="G64" s="173"/>
      <c r="H64" s="173"/>
      <c r="I64" s="173"/>
      <c r="J64" s="173"/>
    </row>
    <row r="65" spans="1:10" ht="15">
      <c r="A65" s="173"/>
      <c r="B65" s="173"/>
      <c r="C65" s="173"/>
      <c r="D65" s="173"/>
      <c r="E65" s="173"/>
      <c r="F65" s="173"/>
      <c r="G65" s="173"/>
      <c r="H65" s="173"/>
      <c r="I65" s="173"/>
      <c r="J65" s="173"/>
    </row>
    <row r="66" spans="1:10" ht="15">
      <c r="A66" s="173"/>
      <c r="B66" s="173"/>
      <c r="C66" s="173"/>
      <c r="D66" s="173"/>
      <c r="E66" s="173"/>
      <c r="F66" s="173"/>
      <c r="G66" s="173"/>
      <c r="H66" s="173"/>
      <c r="I66" s="173"/>
      <c r="J66" s="173"/>
    </row>
    <row r="67" spans="1:10" ht="15">
      <c r="A67" s="173"/>
      <c r="B67" s="173"/>
      <c r="C67" s="173"/>
      <c r="D67" s="173"/>
      <c r="E67" s="173"/>
      <c r="F67" s="173"/>
      <c r="G67" s="173"/>
      <c r="H67" s="173"/>
      <c r="I67" s="173"/>
      <c r="J67" s="173"/>
    </row>
    <row r="68" spans="1:10" ht="15">
      <c r="A68" s="173"/>
      <c r="B68" s="173"/>
      <c r="C68" s="173"/>
      <c r="D68" s="173"/>
      <c r="E68" s="173"/>
      <c r="F68" s="173"/>
      <c r="G68" s="173"/>
      <c r="H68" s="173"/>
      <c r="I68" s="173"/>
      <c r="J68" s="173"/>
    </row>
    <row r="69" spans="1:10" ht="15">
      <c r="A69" s="173"/>
      <c r="B69" s="173"/>
      <c r="C69" s="173"/>
      <c r="D69" s="173"/>
      <c r="E69" s="173"/>
      <c r="F69" s="173"/>
      <c r="G69" s="173"/>
      <c r="H69" s="173"/>
      <c r="I69" s="173"/>
      <c r="J69" s="173"/>
    </row>
    <row r="70" spans="1:10" ht="15">
      <c r="A70" s="173"/>
      <c r="B70" s="173"/>
      <c r="C70" s="173"/>
      <c r="D70" s="173"/>
      <c r="E70" s="173"/>
      <c r="F70" s="173"/>
      <c r="G70" s="173"/>
      <c r="H70" s="173"/>
      <c r="I70" s="173"/>
      <c r="J70" s="173"/>
    </row>
    <row r="71" spans="1:10" ht="15">
      <c r="A71" s="173"/>
      <c r="B71" s="173"/>
      <c r="C71" s="173"/>
      <c r="D71" s="173"/>
      <c r="E71" s="173"/>
      <c r="F71" s="173"/>
      <c r="G71" s="173"/>
      <c r="H71" s="173"/>
      <c r="I71" s="173"/>
      <c r="J71" s="173"/>
    </row>
    <row r="72" spans="1:10" ht="15">
      <c r="A72" s="173"/>
      <c r="B72" s="173"/>
      <c r="C72" s="173"/>
      <c r="D72" s="173"/>
      <c r="E72" s="173"/>
      <c r="F72" s="173"/>
      <c r="G72" s="173"/>
      <c r="H72" s="173"/>
      <c r="I72" s="173"/>
      <c r="J72" s="173"/>
    </row>
    <row r="73" spans="1:10" ht="15">
      <c r="A73" s="173"/>
      <c r="B73" s="173"/>
      <c r="C73" s="173"/>
      <c r="D73" s="173"/>
      <c r="E73" s="173"/>
      <c r="F73" s="173"/>
      <c r="G73" s="173"/>
      <c r="H73" s="173"/>
      <c r="I73" s="173"/>
      <c r="J73" s="173"/>
    </row>
    <row r="74" spans="1:10" ht="15">
      <c r="A74" s="173"/>
      <c r="B74" s="173"/>
      <c r="C74" s="173"/>
      <c r="D74" s="173"/>
      <c r="E74" s="173"/>
      <c r="F74" s="173"/>
      <c r="G74" s="173"/>
      <c r="H74" s="173"/>
      <c r="I74" s="173"/>
      <c r="J74" s="173"/>
    </row>
    <row r="75" spans="1:10" ht="15">
      <c r="A75" s="173"/>
      <c r="B75" s="173"/>
      <c r="C75" s="173"/>
      <c r="D75" s="173"/>
      <c r="E75" s="173"/>
      <c r="F75" s="173"/>
      <c r="G75" s="173"/>
      <c r="H75" s="173"/>
      <c r="I75" s="173"/>
      <c r="J75" s="173"/>
    </row>
    <row r="76" spans="1:10" ht="15">
      <c r="A76" s="173"/>
      <c r="B76" s="173"/>
      <c r="C76" s="173"/>
      <c r="D76" s="173"/>
      <c r="E76" s="173"/>
      <c r="F76" s="173"/>
      <c r="G76" s="173"/>
      <c r="H76" s="173"/>
      <c r="I76" s="173"/>
      <c r="J76" s="173"/>
    </row>
    <row r="77" spans="1:10" ht="15">
      <c r="A77" s="173"/>
      <c r="B77" s="173"/>
      <c r="C77" s="173"/>
      <c r="D77" s="173"/>
      <c r="E77" s="173"/>
      <c r="F77" s="173"/>
      <c r="G77" s="173"/>
      <c r="H77" s="173"/>
      <c r="I77" s="173"/>
      <c r="J77" s="173"/>
    </row>
    <row r="78" spans="1:10" ht="15">
      <c r="A78" s="173"/>
      <c r="B78" s="173"/>
      <c r="C78" s="173"/>
      <c r="D78" s="173"/>
      <c r="E78" s="173"/>
      <c r="F78" s="173"/>
      <c r="G78" s="173"/>
      <c r="H78" s="173"/>
      <c r="I78" s="173"/>
      <c r="J78" s="173"/>
    </row>
    <row r="79" spans="1:10" ht="15">
      <c r="A79" s="173"/>
      <c r="B79" s="173"/>
      <c r="C79" s="173"/>
      <c r="D79" s="173"/>
      <c r="E79" s="173"/>
      <c r="F79" s="173"/>
      <c r="G79" s="173"/>
      <c r="H79" s="173"/>
      <c r="I79" s="173"/>
      <c r="J79" s="173"/>
    </row>
    <row r="80" spans="1:10" ht="15">
      <c r="A80" s="173"/>
      <c r="B80" s="173"/>
      <c r="C80" s="173"/>
      <c r="D80" s="173"/>
      <c r="E80" s="173"/>
      <c r="F80" s="173"/>
      <c r="G80" s="173"/>
      <c r="H80" s="173"/>
      <c r="I80" s="173"/>
      <c r="J80" s="173"/>
    </row>
    <row r="81" spans="1:10" ht="15">
      <c r="A81" s="173"/>
      <c r="B81" s="173"/>
      <c r="C81" s="173"/>
      <c r="D81" s="173"/>
      <c r="E81" s="173"/>
      <c r="F81" s="173"/>
      <c r="G81" s="173"/>
      <c r="H81" s="173"/>
      <c r="I81" s="173"/>
      <c r="J81" s="173"/>
    </row>
    <row r="82" spans="1:10" ht="15">
      <c r="A82" s="173"/>
      <c r="B82" s="173"/>
      <c r="C82" s="173"/>
      <c r="D82" s="173"/>
      <c r="E82" s="173"/>
      <c r="F82" s="173"/>
      <c r="G82" s="173"/>
      <c r="H82" s="173"/>
      <c r="I82" s="173"/>
      <c r="J82" s="173"/>
    </row>
    <row r="83" spans="1:10" ht="15">
      <c r="A83" s="173"/>
      <c r="B83" s="173"/>
      <c r="C83" s="173"/>
      <c r="D83" s="173"/>
      <c r="E83" s="173"/>
      <c r="F83" s="173"/>
      <c r="G83" s="173"/>
      <c r="H83" s="173"/>
      <c r="I83" s="173"/>
      <c r="J83" s="173"/>
    </row>
  </sheetData>
  <sheetProtection password="A581" sheet="1" objects="1" scenarios="1" selectLockedCells="1" selectUnlockedCells="1"/>
  <mergeCells count="10">
    <mergeCell ref="A1:J1"/>
    <mergeCell ref="F15:J15"/>
    <mergeCell ref="F8:J8"/>
    <mergeCell ref="A10:J10"/>
    <mergeCell ref="F41:J41"/>
    <mergeCell ref="F46:J46"/>
    <mergeCell ref="F20:J20"/>
    <mergeCell ref="A27:J27"/>
    <mergeCell ref="F34:J34"/>
    <mergeCell ref="A36:J3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98.xml><?xml version="1.0" encoding="utf-8"?>
<worksheet xmlns="http://schemas.openxmlformats.org/spreadsheetml/2006/main" xmlns:r="http://schemas.openxmlformats.org/officeDocument/2006/relationships">
  <sheetPr>
    <tabColor rgb="FF7030A0"/>
  </sheetPr>
  <dimension ref="A2:M195"/>
  <sheetViews>
    <sheetView workbookViewId="0">
      <selection activeCell="P24" sqref="P24"/>
    </sheetView>
  </sheetViews>
  <sheetFormatPr defaultRowHeight="12.75"/>
  <cols>
    <col min="1" max="1" width="1.28515625" style="144" customWidth="1"/>
    <col min="2" max="2" width="4.28515625" style="144" customWidth="1"/>
    <col min="3" max="3" width="10.140625" style="144" customWidth="1"/>
    <col min="4" max="4" width="11" style="144" customWidth="1"/>
    <col min="5" max="5" width="19.42578125" style="144" customWidth="1"/>
    <col min="6" max="6" width="17" style="144" customWidth="1"/>
    <col min="7" max="7" width="11.5703125" style="144" customWidth="1"/>
    <col min="8" max="8" width="13.28515625" style="144" customWidth="1"/>
    <col min="9" max="16384" width="9.140625" style="144"/>
  </cols>
  <sheetData>
    <row r="2" spans="1:13" ht="20.25">
      <c r="A2" s="67"/>
      <c r="B2" s="1229" t="s">
        <v>2649</v>
      </c>
      <c r="C2" s="1229"/>
      <c r="D2" s="1229"/>
      <c r="E2" s="1229"/>
      <c r="F2" s="1229"/>
      <c r="G2" s="1229"/>
      <c r="H2" s="1229"/>
      <c r="I2" s="67"/>
      <c r="J2" s="67"/>
      <c r="K2" s="67"/>
      <c r="L2" s="6"/>
      <c r="M2" s="6"/>
    </row>
    <row r="3" spans="1:13" ht="18.75">
      <c r="A3" s="67"/>
      <c r="B3" s="600" t="s">
        <v>329</v>
      </c>
      <c r="C3" s="1221" t="s">
        <v>340</v>
      </c>
      <c r="D3" s="1221"/>
      <c r="E3" s="1221"/>
      <c r="F3" s="2108"/>
      <c r="G3" s="2108"/>
      <c r="H3" s="2108"/>
      <c r="I3" s="67"/>
      <c r="J3" s="67"/>
      <c r="K3" s="67"/>
      <c r="L3" s="6"/>
      <c r="M3" s="6"/>
    </row>
    <row r="4" spans="1:13" ht="18.75">
      <c r="A4" s="67"/>
      <c r="B4" s="600" t="s">
        <v>6</v>
      </c>
      <c r="C4" s="1221" t="s">
        <v>330</v>
      </c>
      <c r="D4" s="1221"/>
      <c r="E4" s="1221"/>
      <c r="F4" s="2109"/>
      <c r="G4" s="2109"/>
      <c r="H4" s="2109"/>
      <c r="I4" s="67"/>
      <c r="J4" s="67"/>
      <c r="K4" s="67"/>
      <c r="L4" s="6"/>
      <c r="M4" s="6"/>
    </row>
    <row r="5" spans="1:13" ht="26.25" customHeight="1">
      <c r="A5" s="67"/>
      <c r="B5" s="599" t="s">
        <v>331</v>
      </c>
      <c r="C5" s="1220" t="s">
        <v>332</v>
      </c>
      <c r="D5" s="1220"/>
      <c r="E5" s="1220"/>
      <c r="F5" s="622"/>
      <c r="G5" s="2110"/>
      <c r="H5" s="2110"/>
      <c r="I5" s="67"/>
      <c r="J5" s="67"/>
      <c r="K5" s="67"/>
      <c r="L5" s="6"/>
      <c r="M5" s="6"/>
    </row>
    <row r="6" spans="1:13" ht="18.75">
      <c r="A6" s="67"/>
      <c r="B6" s="600" t="s">
        <v>0</v>
      </c>
      <c r="C6" s="1221" t="s">
        <v>10</v>
      </c>
      <c r="D6" s="1221"/>
      <c r="E6" s="1221"/>
      <c r="F6" s="2111"/>
      <c r="G6" s="2111"/>
      <c r="H6" s="2111"/>
      <c r="I6" s="67"/>
      <c r="J6" s="67"/>
      <c r="K6" s="67"/>
      <c r="L6" s="6"/>
      <c r="M6" s="6"/>
    </row>
    <row r="7" spans="1:13" ht="39" customHeight="1">
      <c r="A7" s="67"/>
      <c r="B7" s="601" t="s">
        <v>17</v>
      </c>
      <c r="C7" s="1219" t="s">
        <v>333</v>
      </c>
      <c r="D7" s="1219"/>
      <c r="E7" s="1219"/>
      <c r="F7" s="2112"/>
      <c r="G7" s="2112"/>
      <c r="H7" s="2112"/>
      <c r="I7" s="67"/>
      <c r="J7" s="67"/>
      <c r="K7" s="67"/>
      <c r="L7" s="6"/>
      <c r="M7" s="6"/>
    </row>
    <row r="8" spans="1:13" ht="39" customHeight="1">
      <c r="A8" s="67"/>
      <c r="B8" s="601" t="s">
        <v>18</v>
      </c>
      <c r="C8" s="1219" t="s">
        <v>334</v>
      </c>
      <c r="D8" s="1219"/>
      <c r="E8" s="1219"/>
      <c r="F8" s="623"/>
      <c r="G8" s="624"/>
      <c r="H8" s="625"/>
      <c r="I8" s="67"/>
      <c r="J8" s="67"/>
      <c r="K8" s="67"/>
      <c r="L8" s="6"/>
      <c r="M8" s="6"/>
    </row>
    <row r="9" spans="1:13" ht="38.25" customHeight="1">
      <c r="A9" s="67"/>
      <c r="B9" s="601" t="s">
        <v>19</v>
      </c>
      <c r="C9" s="1219" t="s">
        <v>335</v>
      </c>
      <c r="D9" s="1219"/>
      <c r="E9" s="1219"/>
      <c r="F9" s="2112"/>
      <c r="G9" s="2112"/>
      <c r="H9" s="2112"/>
      <c r="I9" s="67"/>
      <c r="J9" s="67"/>
      <c r="K9" s="67"/>
      <c r="L9" s="6"/>
      <c r="M9" s="6"/>
    </row>
    <row r="10" spans="1:13" ht="36.75" customHeight="1">
      <c r="A10" s="67"/>
      <c r="B10" s="601" t="s">
        <v>22</v>
      </c>
      <c r="C10" s="1220" t="s">
        <v>336</v>
      </c>
      <c r="D10" s="1220"/>
      <c r="E10" s="1220"/>
      <c r="F10" s="2113"/>
      <c r="G10" s="2113"/>
      <c r="H10" s="2113"/>
      <c r="I10" s="67"/>
      <c r="J10" s="67"/>
      <c r="K10" s="67"/>
      <c r="L10" s="6"/>
      <c r="M10" s="6"/>
    </row>
    <row r="11" spans="1:13" ht="38.25" customHeight="1">
      <c r="A11" s="67"/>
      <c r="B11" s="601" t="s">
        <v>23</v>
      </c>
      <c r="C11" s="1219" t="s">
        <v>337</v>
      </c>
      <c r="D11" s="1219"/>
      <c r="E11" s="1219"/>
      <c r="F11" s="2108"/>
      <c r="G11" s="2108"/>
      <c r="H11" s="2108"/>
      <c r="I11" s="67"/>
      <c r="J11" s="67"/>
      <c r="K11" s="67"/>
      <c r="L11" s="6"/>
      <c r="M11" s="6"/>
    </row>
    <row r="12" spans="1:13" ht="18.75">
      <c r="A12" s="67"/>
      <c r="B12" s="601" t="s">
        <v>24</v>
      </c>
      <c r="C12" s="1228" t="s">
        <v>357</v>
      </c>
      <c r="D12" s="1228"/>
      <c r="E12" s="1228"/>
      <c r="F12" s="2112"/>
      <c r="G12" s="2112"/>
      <c r="H12" s="2112"/>
      <c r="I12" s="67"/>
      <c r="J12" s="67"/>
      <c r="K12" s="67"/>
      <c r="L12" s="6"/>
      <c r="M12" s="6"/>
    </row>
    <row r="13" spans="1:13" ht="18.75">
      <c r="A13" s="67"/>
      <c r="B13" s="601"/>
      <c r="C13" s="1228"/>
      <c r="D13" s="1228"/>
      <c r="E13" s="1228"/>
      <c r="F13" s="2112"/>
      <c r="G13" s="2112"/>
      <c r="H13" s="2112"/>
      <c r="I13" s="67"/>
      <c r="J13" s="67"/>
      <c r="K13" s="67"/>
      <c r="L13" s="6"/>
      <c r="M13" s="6"/>
    </row>
    <row r="14" spans="1:13" ht="18.75">
      <c r="A14" s="67"/>
      <c r="B14" s="601"/>
      <c r="C14" s="1228"/>
      <c r="D14" s="1228"/>
      <c r="E14" s="1228"/>
      <c r="F14" s="2112"/>
      <c r="G14" s="2112"/>
      <c r="H14" s="2112"/>
      <c r="I14" s="67"/>
      <c r="J14" s="67"/>
      <c r="K14" s="67"/>
      <c r="L14" s="6"/>
      <c r="M14" s="6"/>
    </row>
    <row r="15" spans="1:13" ht="18.75">
      <c r="A15" s="67"/>
      <c r="B15" s="601"/>
      <c r="C15" s="1228"/>
      <c r="D15" s="1228"/>
      <c r="E15" s="1228"/>
      <c r="F15" s="2112"/>
      <c r="G15" s="2112"/>
      <c r="H15" s="2112"/>
      <c r="I15" s="67"/>
      <c r="J15" s="67"/>
      <c r="K15" s="67"/>
      <c r="L15" s="6"/>
      <c r="M15" s="6"/>
    </row>
    <row r="16" spans="1:13" ht="18.75">
      <c r="A16" s="67"/>
      <c r="B16" s="601"/>
      <c r="C16" s="1228"/>
      <c r="D16" s="1228"/>
      <c r="E16" s="1228"/>
      <c r="F16" s="2112"/>
      <c r="G16" s="2112"/>
      <c r="H16" s="2112"/>
      <c r="I16" s="67"/>
      <c r="J16" s="67"/>
      <c r="K16" s="67"/>
      <c r="L16" s="6"/>
      <c r="M16" s="6"/>
    </row>
    <row r="17" spans="1:13" ht="18.75">
      <c r="A17" s="67"/>
      <c r="B17" s="601"/>
      <c r="C17" s="1228"/>
      <c r="D17" s="1228"/>
      <c r="E17" s="1228"/>
      <c r="F17" s="2112"/>
      <c r="G17" s="2112"/>
      <c r="H17" s="2112"/>
      <c r="I17" s="67"/>
      <c r="J17" s="67"/>
      <c r="K17" s="67"/>
      <c r="L17" s="6"/>
      <c r="M17" s="6"/>
    </row>
    <row r="18" spans="1:13" ht="24" customHeight="1">
      <c r="A18" s="67"/>
      <c r="B18" s="601"/>
      <c r="C18" s="1228"/>
      <c r="D18" s="1228"/>
      <c r="E18" s="1228"/>
      <c r="F18" s="2112"/>
      <c r="G18" s="2112"/>
      <c r="H18" s="2112"/>
      <c r="I18" s="67"/>
      <c r="J18" s="67"/>
      <c r="K18" s="67"/>
      <c r="L18" s="6"/>
      <c r="M18" s="6"/>
    </row>
    <row r="19" spans="1:13" ht="39.75" customHeight="1">
      <c r="A19" s="67"/>
      <c r="B19" s="599" t="s">
        <v>13</v>
      </c>
      <c r="C19" s="1220" t="s">
        <v>358</v>
      </c>
      <c r="D19" s="1220"/>
      <c r="E19" s="1220"/>
      <c r="F19" s="2114"/>
      <c r="G19" s="2114"/>
      <c r="H19" s="2114"/>
      <c r="I19" s="67"/>
      <c r="J19" s="67"/>
      <c r="K19" s="67"/>
      <c r="L19" s="6"/>
      <c r="M19" s="6"/>
    </row>
    <row r="20" spans="1:13" ht="18.75">
      <c r="A20" s="67"/>
      <c r="B20" s="601" t="s">
        <v>14</v>
      </c>
      <c r="C20" s="1221" t="s">
        <v>338</v>
      </c>
      <c r="D20" s="1221"/>
      <c r="E20" s="1221"/>
      <c r="F20" s="2115"/>
      <c r="G20" s="2115"/>
      <c r="H20" s="2115"/>
      <c r="I20" s="67"/>
      <c r="J20" s="67"/>
      <c r="K20" s="67"/>
      <c r="L20" s="6"/>
      <c r="M20" s="6"/>
    </row>
    <row r="21" spans="1:13" ht="18.75">
      <c r="A21" s="67"/>
      <c r="B21" s="601"/>
      <c r="C21" s="598"/>
      <c r="D21" s="598"/>
      <c r="E21" s="598"/>
      <c r="F21" s="600"/>
      <c r="G21" s="600"/>
      <c r="H21" s="600"/>
      <c r="I21" s="67"/>
      <c r="J21" s="67"/>
      <c r="K21" s="67"/>
      <c r="L21" s="6"/>
      <c r="M21" s="6"/>
    </row>
    <row r="22" spans="1:13" ht="18.75">
      <c r="A22" s="67"/>
      <c r="B22" s="601"/>
      <c r="C22" s="80"/>
      <c r="D22" s="80"/>
      <c r="E22" s="80"/>
      <c r="F22" s="80"/>
      <c r="G22" s="80"/>
      <c r="H22" s="80"/>
      <c r="I22" s="67"/>
      <c r="J22" s="67"/>
      <c r="K22" s="67"/>
      <c r="L22" s="6"/>
      <c r="M22" s="6"/>
    </row>
    <row r="23" spans="1:13" ht="18.75">
      <c r="A23" s="67"/>
      <c r="B23" s="601"/>
      <c r="C23" s="80"/>
      <c r="D23" s="80"/>
      <c r="E23" s="80"/>
      <c r="F23" s="1218" t="s">
        <v>359</v>
      </c>
      <c r="G23" s="1218"/>
      <c r="H23" s="1218"/>
      <c r="I23" s="67"/>
      <c r="J23" s="67"/>
      <c r="K23" s="67"/>
      <c r="L23" s="6"/>
      <c r="M23" s="6"/>
    </row>
    <row r="24" spans="1:13" ht="18.75">
      <c r="A24" s="67"/>
      <c r="B24" s="80"/>
      <c r="C24" s="80"/>
      <c r="D24" s="80"/>
      <c r="E24" s="82" t="s">
        <v>26</v>
      </c>
      <c r="F24" s="1227">
        <f>F4</f>
        <v>0</v>
      </c>
      <c r="G24" s="1227"/>
      <c r="H24" s="1227"/>
      <c r="I24" s="67"/>
      <c r="J24" s="67"/>
      <c r="K24" s="67"/>
      <c r="L24" s="6"/>
      <c r="M24" s="6"/>
    </row>
    <row r="25" spans="1:13" ht="14.25" customHeight="1">
      <c r="A25" s="67"/>
      <c r="B25" s="80"/>
      <c r="C25" s="80"/>
      <c r="D25" s="80"/>
      <c r="E25" s="82"/>
      <c r="F25" s="86"/>
      <c r="H25" s="80"/>
      <c r="I25" s="67"/>
      <c r="J25" s="67"/>
      <c r="K25" s="67"/>
      <c r="L25" s="6"/>
      <c r="M25" s="6"/>
    </row>
    <row r="26" spans="1:13" ht="27.75">
      <c r="A26" s="67"/>
      <c r="B26" s="1222" t="s">
        <v>341</v>
      </c>
      <c r="C26" s="1222"/>
      <c r="D26" s="1222"/>
      <c r="E26" s="1222"/>
      <c r="F26" s="1222"/>
      <c r="G26" s="1222"/>
      <c r="H26" s="1222"/>
      <c r="I26" s="67"/>
      <c r="J26" s="67"/>
      <c r="K26" s="67"/>
      <c r="L26" s="6"/>
      <c r="M26" s="6"/>
    </row>
    <row r="27" spans="1:13" ht="18.75">
      <c r="A27" s="67"/>
      <c r="B27" s="1223" t="s">
        <v>342</v>
      </c>
      <c r="C27" s="1223"/>
      <c r="D27" s="1223"/>
      <c r="E27" s="1223"/>
      <c r="F27" s="1223"/>
      <c r="G27" s="1223"/>
      <c r="H27" s="1223"/>
      <c r="I27" s="67"/>
      <c r="J27" s="67"/>
      <c r="K27" s="67"/>
      <c r="L27" s="6"/>
      <c r="M27" s="6"/>
    </row>
    <row r="28" spans="1:13" ht="18.75">
      <c r="A28" s="67"/>
      <c r="B28" s="626" t="s">
        <v>1439</v>
      </c>
      <c r="C28" s="626"/>
      <c r="D28" s="626"/>
      <c r="E28" s="626"/>
      <c r="F28" s="81" t="s">
        <v>1295</v>
      </c>
      <c r="G28" s="346"/>
      <c r="H28" s="600" t="s">
        <v>1239</v>
      </c>
      <c r="I28" s="67"/>
      <c r="J28" s="67"/>
      <c r="K28" s="67"/>
      <c r="L28" s="6"/>
      <c r="M28" s="6"/>
    </row>
    <row r="29" spans="1:13" ht="18.75">
      <c r="A29" s="67"/>
      <c r="B29" s="1217"/>
      <c r="C29" s="1217"/>
      <c r="D29" s="600" t="s">
        <v>1293</v>
      </c>
      <c r="E29" s="523"/>
      <c r="F29" s="81" t="s">
        <v>1292</v>
      </c>
      <c r="G29" s="81" t="s">
        <v>1291</v>
      </c>
      <c r="H29" s="318"/>
      <c r="J29" s="67"/>
      <c r="K29" s="67"/>
      <c r="L29" s="6"/>
      <c r="M29" s="6"/>
    </row>
    <row r="30" spans="1:13" ht="18.75">
      <c r="A30" s="67"/>
      <c r="B30" s="1221" t="s">
        <v>362</v>
      </c>
      <c r="C30" s="1221"/>
      <c r="D30" s="1221"/>
      <c r="E30" s="1221"/>
      <c r="F30" s="1221"/>
      <c r="G30" s="1221"/>
      <c r="H30" s="80"/>
      <c r="I30" s="67"/>
      <c r="J30" s="67"/>
      <c r="K30" s="67"/>
      <c r="L30" s="6"/>
      <c r="M30" s="6"/>
    </row>
    <row r="31" spans="1:13" ht="18.75">
      <c r="A31" s="67"/>
      <c r="B31" s="598"/>
      <c r="C31" s="598"/>
      <c r="D31" s="598"/>
      <c r="E31" s="598"/>
      <c r="F31" s="598"/>
      <c r="G31" s="598"/>
      <c r="H31" s="80"/>
      <c r="I31" s="67"/>
      <c r="J31" s="67"/>
      <c r="K31" s="67"/>
      <c r="L31" s="6"/>
      <c r="M31" s="6"/>
    </row>
    <row r="32" spans="1:13" ht="18.75">
      <c r="A32" s="67"/>
      <c r="B32" s="1221" t="s">
        <v>360</v>
      </c>
      <c r="C32" s="1221"/>
      <c r="D32" s="1221"/>
      <c r="E32" s="1221"/>
      <c r="F32" s="80"/>
      <c r="G32" s="80"/>
      <c r="H32" s="80"/>
      <c r="I32" s="67"/>
      <c r="J32" s="67"/>
      <c r="K32" s="67"/>
      <c r="L32" s="6"/>
      <c r="M32" s="6"/>
    </row>
    <row r="33" spans="1:13" ht="18.75">
      <c r="A33" s="67"/>
      <c r="B33" s="80"/>
      <c r="C33" s="80"/>
      <c r="D33" s="80"/>
      <c r="E33" s="80"/>
      <c r="F33" s="1215" t="s">
        <v>361</v>
      </c>
      <c r="G33" s="1215"/>
      <c r="H33" s="1215"/>
      <c r="I33" s="67"/>
      <c r="J33" s="67"/>
      <c r="K33" s="67"/>
      <c r="L33" s="6"/>
      <c r="M33" s="6"/>
    </row>
    <row r="34" spans="1:13" ht="18.75">
      <c r="A34" s="67"/>
      <c r="B34" s="80"/>
      <c r="C34" s="80"/>
      <c r="D34" s="80"/>
      <c r="E34" s="82" t="s">
        <v>26</v>
      </c>
      <c r="F34" s="1215"/>
      <c r="G34" s="1215"/>
      <c r="H34" s="1215"/>
      <c r="I34" s="67"/>
      <c r="J34" s="67"/>
      <c r="K34" s="67"/>
      <c r="L34" s="6"/>
      <c r="M34" s="6"/>
    </row>
    <row r="35" spans="1:13" ht="18.75">
      <c r="A35" s="67"/>
      <c r="B35" s="80"/>
      <c r="C35" s="80"/>
      <c r="D35" s="80"/>
      <c r="E35" s="80"/>
      <c r="F35" s="1215"/>
      <c r="G35" s="1215"/>
      <c r="H35" s="1215"/>
      <c r="I35" s="67"/>
      <c r="J35" s="67"/>
      <c r="K35" s="67"/>
      <c r="L35" s="6"/>
      <c r="M35" s="6"/>
    </row>
    <row r="36" spans="1:13" ht="18.75">
      <c r="A36" s="67"/>
      <c r="B36" s="80"/>
      <c r="C36" s="80"/>
      <c r="D36" s="80"/>
      <c r="E36" s="80"/>
      <c r="F36" s="1215"/>
      <c r="G36" s="1215"/>
      <c r="H36" s="1215"/>
      <c r="I36" s="67"/>
      <c r="J36" s="67"/>
      <c r="K36" s="67"/>
      <c r="L36" s="6"/>
      <c r="M36" s="6"/>
    </row>
    <row r="37" spans="1:13" ht="18.75">
      <c r="A37" s="67"/>
      <c r="B37" s="80"/>
      <c r="C37" s="80"/>
      <c r="D37" s="80"/>
      <c r="E37" s="80"/>
      <c r="F37" s="80"/>
      <c r="G37" s="80"/>
      <c r="H37" s="80"/>
      <c r="I37" s="67"/>
      <c r="J37" s="67"/>
      <c r="K37" s="67"/>
      <c r="L37" s="6"/>
      <c r="M37" s="6"/>
    </row>
    <row r="38" spans="1:13" ht="18.75">
      <c r="A38" s="67"/>
      <c r="B38" s="80"/>
      <c r="C38" s="80"/>
      <c r="D38" s="80"/>
      <c r="E38" s="80"/>
      <c r="F38" s="80"/>
      <c r="G38" s="80"/>
      <c r="H38" s="80"/>
      <c r="I38" s="67"/>
      <c r="J38" s="67"/>
      <c r="K38" s="67"/>
      <c r="L38" s="6"/>
      <c r="M38" s="6"/>
    </row>
    <row r="39" spans="1:13" ht="18.75">
      <c r="A39" s="67"/>
      <c r="B39" s="80"/>
      <c r="C39" s="80"/>
      <c r="D39" s="80"/>
      <c r="E39" s="80"/>
      <c r="F39" s="80"/>
      <c r="G39" s="80"/>
      <c r="H39" s="80"/>
      <c r="I39" s="67"/>
      <c r="J39" s="67"/>
      <c r="K39" s="67"/>
      <c r="L39" s="6"/>
      <c r="M39" s="6"/>
    </row>
    <row r="40" spans="1:13" ht="18.75">
      <c r="A40" s="67"/>
      <c r="B40" s="80"/>
      <c r="C40" s="80"/>
      <c r="D40" s="80"/>
      <c r="E40" s="80"/>
      <c r="F40" s="80"/>
      <c r="G40" s="80"/>
      <c r="H40" s="80"/>
      <c r="I40" s="67"/>
      <c r="J40" s="67"/>
      <c r="K40" s="67"/>
      <c r="L40" s="6"/>
      <c r="M40" s="6"/>
    </row>
    <row r="41" spans="1:13" ht="18.75">
      <c r="A41" s="67"/>
      <c r="B41" s="80"/>
      <c r="C41" s="80"/>
      <c r="D41" s="80"/>
      <c r="E41" s="80"/>
      <c r="F41" s="80"/>
      <c r="G41" s="80"/>
      <c r="H41" s="80"/>
      <c r="I41" s="67"/>
      <c r="J41" s="67"/>
      <c r="K41" s="67"/>
      <c r="L41" s="6"/>
      <c r="M41" s="6"/>
    </row>
    <row r="42" spans="1:13" ht="18.75">
      <c r="A42" s="67"/>
      <c r="B42" s="80"/>
      <c r="C42" s="80"/>
      <c r="D42" s="80"/>
      <c r="E42" s="80"/>
      <c r="F42" s="80"/>
      <c r="G42" s="80"/>
      <c r="H42" s="80"/>
      <c r="I42" s="67"/>
      <c r="J42" s="67"/>
      <c r="K42" s="67"/>
      <c r="L42" s="6"/>
      <c r="M42" s="6"/>
    </row>
    <row r="43" spans="1:13" ht="18.75">
      <c r="A43" s="67"/>
      <c r="B43" s="80"/>
      <c r="C43" s="80"/>
      <c r="D43" s="80"/>
      <c r="E43" s="80"/>
      <c r="F43" s="80"/>
      <c r="G43" s="80"/>
      <c r="H43" s="80"/>
      <c r="I43" s="67"/>
      <c r="J43" s="67"/>
      <c r="K43" s="67"/>
      <c r="L43" s="6"/>
      <c r="M43" s="6"/>
    </row>
    <row r="44" spans="1:13" ht="18.75">
      <c r="A44" s="67"/>
      <c r="B44" s="80"/>
      <c r="C44" s="80"/>
      <c r="D44" s="80"/>
      <c r="E44" s="80"/>
      <c r="F44" s="80"/>
      <c r="G44" s="80"/>
      <c r="H44" s="80"/>
      <c r="I44" s="67"/>
      <c r="J44" s="67"/>
      <c r="K44" s="67"/>
      <c r="L44" s="6"/>
      <c r="M44" s="6"/>
    </row>
    <row r="45" spans="1:13" ht="18.75">
      <c r="A45" s="67"/>
      <c r="B45" s="80"/>
      <c r="C45" s="80"/>
      <c r="D45" s="80"/>
      <c r="E45" s="80"/>
      <c r="F45" s="80"/>
      <c r="G45" s="80"/>
      <c r="H45" s="80"/>
      <c r="I45" s="67"/>
      <c r="J45" s="67"/>
      <c r="K45" s="67"/>
      <c r="L45" s="6"/>
      <c r="M45" s="6"/>
    </row>
    <row r="46" spans="1:13" ht="18.75">
      <c r="A46" s="67"/>
      <c r="B46" s="80"/>
      <c r="C46" s="80"/>
      <c r="D46" s="80"/>
      <c r="E46" s="80"/>
      <c r="F46" s="80"/>
      <c r="G46" s="80"/>
      <c r="H46" s="80"/>
      <c r="I46" s="67"/>
      <c r="J46" s="67"/>
      <c r="K46" s="67"/>
      <c r="L46" s="6"/>
      <c r="M46" s="6"/>
    </row>
    <row r="47" spans="1:13" ht="15.75">
      <c r="A47" s="67"/>
      <c r="B47" s="67"/>
      <c r="C47" s="67"/>
      <c r="D47" s="67"/>
      <c r="E47" s="67"/>
      <c r="F47" s="67"/>
      <c r="G47" s="67"/>
      <c r="H47" s="67"/>
      <c r="I47" s="67"/>
      <c r="J47" s="67"/>
      <c r="K47" s="67"/>
      <c r="L47" s="6"/>
      <c r="M47" s="6"/>
    </row>
    <row r="48" spans="1:13" ht="15.75">
      <c r="A48" s="67"/>
      <c r="B48" s="67"/>
      <c r="C48" s="67"/>
      <c r="D48" s="67"/>
      <c r="E48" s="67"/>
      <c r="F48" s="67"/>
      <c r="G48" s="67"/>
      <c r="H48" s="67"/>
      <c r="I48" s="67"/>
      <c r="J48" s="67"/>
      <c r="K48" s="67"/>
      <c r="L48" s="6"/>
      <c r="M48" s="6"/>
    </row>
    <row r="49" spans="1:13" ht="15.75">
      <c r="A49" s="67"/>
      <c r="B49" s="67"/>
      <c r="C49" s="67"/>
      <c r="D49" s="67"/>
      <c r="E49" s="67"/>
      <c r="F49" s="67"/>
      <c r="G49" s="67"/>
      <c r="H49" s="67"/>
      <c r="I49" s="67"/>
      <c r="J49" s="67"/>
      <c r="K49" s="67"/>
      <c r="L49" s="6"/>
      <c r="M49" s="6"/>
    </row>
    <row r="50" spans="1:13" ht="15.75">
      <c r="A50" s="67"/>
      <c r="B50" s="67"/>
      <c r="C50" s="67"/>
      <c r="D50" s="67"/>
      <c r="E50" s="67"/>
      <c r="F50" s="67"/>
      <c r="G50" s="67"/>
      <c r="H50" s="67"/>
      <c r="I50" s="67"/>
      <c r="J50" s="67"/>
      <c r="K50" s="67"/>
      <c r="L50" s="6"/>
      <c r="M50" s="6"/>
    </row>
    <row r="51" spans="1:13" ht="15.75">
      <c r="A51" s="67"/>
      <c r="B51" s="67"/>
      <c r="C51" s="67"/>
      <c r="D51" s="67"/>
      <c r="E51" s="67"/>
      <c r="F51" s="67"/>
      <c r="G51" s="67"/>
      <c r="H51" s="67"/>
      <c r="I51" s="67"/>
      <c r="J51" s="67"/>
      <c r="K51" s="67"/>
      <c r="L51" s="6"/>
      <c r="M51" s="6"/>
    </row>
    <row r="52" spans="1:13" ht="15.75">
      <c r="A52" s="67"/>
      <c r="B52" s="67"/>
      <c r="C52" s="67"/>
      <c r="D52" s="67"/>
      <c r="E52" s="67"/>
      <c r="F52" s="67"/>
      <c r="G52" s="67"/>
      <c r="H52" s="67"/>
      <c r="I52" s="67"/>
      <c r="J52" s="67"/>
      <c r="K52" s="67"/>
      <c r="L52" s="6"/>
      <c r="M52" s="6"/>
    </row>
    <row r="53" spans="1:13" ht="15.75">
      <c r="A53" s="67"/>
      <c r="B53" s="67"/>
      <c r="C53" s="67"/>
      <c r="D53" s="67"/>
      <c r="E53" s="67"/>
      <c r="F53" s="67"/>
      <c r="G53" s="67"/>
      <c r="H53" s="67"/>
      <c r="I53" s="67"/>
      <c r="J53" s="67"/>
      <c r="K53" s="67"/>
      <c r="L53" s="6"/>
      <c r="M53" s="6"/>
    </row>
    <row r="54" spans="1:13" ht="15.75">
      <c r="A54" s="67"/>
      <c r="B54" s="67"/>
      <c r="C54" s="67"/>
      <c r="D54" s="67"/>
      <c r="E54" s="67"/>
      <c r="F54" s="67"/>
      <c r="G54" s="67"/>
      <c r="H54" s="67"/>
      <c r="I54" s="67"/>
      <c r="J54" s="67"/>
      <c r="K54" s="67"/>
      <c r="L54" s="6"/>
      <c r="M54" s="6"/>
    </row>
    <row r="55" spans="1:13" ht="15.75">
      <c r="A55" s="67"/>
      <c r="B55" s="67"/>
      <c r="C55" s="67"/>
      <c r="D55" s="67"/>
      <c r="E55" s="67"/>
      <c r="F55" s="67"/>
      <c r="G55" s="67"/>
      <c r="H55" s="67"/>
      <c r="I55" s="67"/>
      <c r="J55" s="67"/>
      <c r="K55" s="67"/>
      <c r="L55" s="6"/>
      <c r="M55" s="6"/>
    </row>
    <row r="56" spans="1:13" ht="15.75">
      <c r="A56" s="67"/>
      <c r="B56" s="67"/>
      <c r="C56" s="67"/>
      <c r="D56" s="67"/>
      <c r="E56" s="67"/>
      <c r="F56" s="67"/>
      <c r="G56" s="67"/>
      <c r="H56" s="67"/>
      <c r="I56" s="67"/>
      <c r="J56" s="67"/>
      <c r="K56" s="67"/>
      <c r="L56" s="6"/>
      <c r="M56" s="6"/>
    </row>
    <row r="57" spans="1:13" ht="15.75">
      <c r="A57" s="67"/>
      <c r="B57" s="67"/>
      <c r="C57" s="67"/>
      <c r="D57" s="67"/>
      <c r="E57" s="67"/>
      <c r="F57" s="67"/>
      <c r="G57" s="67"/>
      <c r="H57" s="67"/>
      <c r="I57" s="67"/>
      <c r="J57" s="67"/>
      <c r="K57" s="67"/>
      <c r="L57" s="6"/>
      <c r="M57" s="6"/>
    </row>
    <row r="58" spans="1:13" ht="15.75">
      <c r="A58" s="67"/>
      <c r="B58" s="67"/>
      <c r="C58" s="67"/>
      <c r="D58" s="67"/>
      <c r="E58" s="67"/>
      <c r="F58" s="67"/>
      <c r="G58" s="67"/>
      <c r="H58" s="67"/>
      <c r="I58" s="67"/>
      <c r="J58" s="67"/>
      <c r="K58" s="67"/>
      <c r="L58" s="6"/>
      <c r="M58" s="6"/>
    </row>
    <row r="59" spans="1:13" ht="15.75">
      <c r="A59" s="67"/>
      <c r="B59" s="67"/>
      <c r="C59" s="67"/>
      <c r="D59" s="67"/>
      <c r="E59" s="67"/>
      <c r="F59" s="67"/>
      <c r="G59" s="67"/>
      <c r="H59" s="67"/>
      <c r="I59" s="67"/>
      <c r="J59" s="67"/>
      <c r="K59" s="67"/>
      <c r="L59" s="6"/>
      <c r="M59" s="6"/>
    </row>
    <row r="60" spans="1:13" ht="15.75">
      <c r="A60" s="67"/>
      <c r="B60" s="67"/>
      <c r="C60" s="67"/>
      <c r="D60" s="67"/>
      <c r="E60" s="67"/>
      <c r="F60" s="67"/>
      <c r="G60" s="67"/>
      <c r="H60" s="67"/>
      <c r="I60" s="67"/>
      <c r="J60" s="67"/>
      <c r="K60" s="67"/>
      <c r="L60" s="6"/>
      <c r="M60" s="6"/>
    </row>
    <row r="61" spans="1:13" ht="15.75">
      <c r="A61" s="67"/>
      <c r="B61" s="67"/>
      <c r="C61" s="67"/>
      <c r="D61" s="67"/>
      <c r="E61" s="67"/>
      <c r="F61" s="67"/>
      <c r="G61" s="67"/>
      <c r="H61" s="67"/>
      <c r="I61" s="67"/>
      <c r="J61" s="67"/>
      <c r="K61" s="67"/>
      <c r="L61" s="6"/>
      <c r="M61" s="6"/>
    </row>
    <row r="62" spans="1:13" ht="15.75">
      <c r="A62" s="67"/>
      <c r="B62" s="67"/>
      <c r="C62" s="67"/>
      <c r="D62" s="67"/>
      <c r="E62" s="67"/>
      <c r="F62" s="67"/>
      <c r="G62" s="67"/>
      <c r="H62" s="67"/>
      <c r="I62" s="67"/>
      <c r="J62" s="67"/>
      <c r="K62" s="67"/>
      <c r="L62" s="6"/>
      <c r="M62" s="6"/>
    </row>
    <row r="63" spans="1:13" ht="15.75">
      <c r="A63" s="67"/>
      <c r="B63" s="67"/>
      <c r="C63" s="67"/>
      <c r="D63" s="67"/>
      <c r="E63" s="67"/>
      <c r="F63" s="67"/>
      <c r="G63" s="67"/>
      <c r="H63" s="67"/>
      <c r="I63" s="67"/>
      <c r="J63" s="67"/>
      <c r="K63" s="67"/>
      <c r="L63" s="6"/>
      <c r="M63" s="6"/>
    </row>
    <row r="64" spans="1:13" ht="15.75">
      <c r="A64" s="67"/>
      <c r="B64" s="67"/>
      <c r="C64" s="67"/>
      <c r="D64" s="67"/>
      <c r="E64" s="67"/>
      <c r="F64" s="67"/>
      <c r="G64" s="67"/>
      <c r="H64" s="67"/>
      <c r="I64" s="67"/>
      <c r="J64" s="67"/>
      <c r="K64" s="67"/>
      <c r="L64" s="6"/>
      <c r="M64" s="6"/>
    </row>
    <row r="65" spans="1:13" ht="15.75">
      <c r="A65" s="67"/>
      <c r="B65" s="67"/>
      <c r="C65" s="67"/>
      <c r="D65" s="67"/>
      <c r="E65" s="67"/>
      <c r="F65" s="67"/>
      <c r="G65" s="67"/>
      <c r="H65" s="67"/>
      <c r="I65" s="67"/>
      <c r="J65" s="67"/>
      <c r="K65" s="67"/>
      <c r="L65" s="6"/>
      <c r="M65" s="6"/>
    </row>
    <row r="66" spans="1:13" ht="15.75">
      <c r="A66" s="67"/>
      <c r="B66" s="67"/>
      <c r="C66" s="67"/>
      <c r="D66" s="67"/>
      <c r="E66" s="67"/>
      <c r="F66" s="67"/>
      <c r="G66" s="67"/>
      <c r="H66" s="67"/>
      <c r="I66" s="67"/>
      <c r="J66" s="67"/>
      <c r="K66" s="67"/>
      <c r="L66" s="6"/>
      <c r="M66" s="6"/>
    </row>
    <row r="67" spans="1:13" ht="15.75">
      <c r="A67" s="67"/>
      <c r="B67" s="67"/>
      <c r="C67" s="67"/>
      <c r="D67" s="67"/>
      <c r="E67" s="67"/>
      <c r="F67" s="67"/>
      <c r="G67" s="67"/>
      <c r="H67" s="67"/>
      <c r="I67" s="67"/>
      <c r="J67" s="67"/>
      <c r="K67" s="67"/>
      <c r="L67" s="6"/>
      <c r="M67" s="6"/>
    </row>
    <row r="68" spans="1:13" ht="15.75">
      <c r="A68" s="67"/>
      <c r="B68" s="67"/>
      <c r="C68" s="67"/>
      <c r="D68" s="67"/>
      <c r="E68" s="67"/>
      <c r="F68" s="67"/>
      <c r="G68" s="67"/>
      <c r="H68" s="67"/>
      <c r="I68" s="67"/>
      <c r="J68" s="67"/>
      <c r="K68" s="67"/>
      <c r="L68" s="6"/>
      <c r="M68" s="6"/>
    </row>
    <row r="69" spans="1:13" ht="15.75">
      <c r="A69" s="67"/>
      <c r="B69" s="67"/>
      <c r="C69" s="67"/>
      <c r="D69" s="67"/>
      <c r="E69" s="67"/>
      <c r="F69" s="67"/>
      <c r="G69" s="67"/>
      <c r="H69" s="67"/>
      <c r="I69" s="67"/>
      <c r="J69" s="67"/>
      <c r="K69" s="67"/>
      <c r="L69" s="6"/>
      <c r="M69" s="6"/>
    </row>
    <row r="70" spans="1:13" ht="15.75">
      <c r="A70" s="67"/>
      <c r="B70" s="67"/>
      <c r="C70" s="67"/>
      <c r="D70" s="67"/>
      <c r="E70" s="67"/>
      <c r="F70" s="67"/>
      <c r="G70" s="67"/>
      <c r="H70" s="67"/>
      <c r="I70" s="67"/>
      <c r="J70" s="67"/>
      <c r="K70" s="67"/>
      <c r="L70" s="6"/>
      <c r="M70" s="6"/>
    </row>
    <row r="71" spans="1:13" ht="15.75">
      <c r="A71" s="67"/>
      <c r="B71" s="67"/>
      <c r="C71" s="67"/>
      <c r="D71" s="67"/>
      <c r="E71" s="67"/>
      <c r="F71" s="67"/>
      <c r="G71" s="67"/>
      <c r="H71" s="67"/>
      <c r="I71" s="67"/>
      <c r="J71" s="67"/>
      <c r="K71" s="67"/>
      <c r="L71" s="6"/>
      <c r="M71" s="6"/>
    </row>
    <row r="72" spans="1:13" ht="15.75">
      <c r="A72" s="67"/>
      <c r="B72" s="67"/>
      <c r="C72" s="67"/>
      <c r="D72" s="67"/>
      <c r="E72" s="67"/>
      <c r="F72" s="67"/>
      <c r="G72" s="67"/>
      <c r="H72" s="67"/>
      <c r="I72" s="67"/>
      <c r="J72" s="67"/>
      <c r="K72" s="67"/>
      <c r="L72" s="6"/>
      <c r="M72" s="6"/>
    </row>
    <row r="73" spans="1:13" ht="15.75">
      <c r="A73" s="67"/>
      <c r="B73" s="67"/>
      <c r="C73" s="67"/>
      <c r="D73" s="67"/>
      <c r="E73" s="67"/>
      <c r="F73" s="67"/>
      <c r="G73" s="67"/>
      <c r="H73" s="67"/>
      <c r="I73" s="67"/>
      <c r="J73" s="67"/>
      <c r="K73" s="67"/>
      <c r="L73" s="6"/>
      <c r="M73" s="6"/>
    </row>
    <row r="74" spans="1:13" ht="15.75">
      <c r="A74" s="67"/>
      <c r="B74" s="67"/>
      <c r="C74" s="67"/>
      <c r="D74" s="67"/>
      <c r="E74" s="67"/>
      <c r="F74" s="67"/>
      <c r="G74" s="67"/>
      <c r="H74" s="67"/>
      <c r="I74" s="67"/>
      <c r="J74" s="67"/>
      <c r="K74" s="67"/>
      <c r="L74" s="6"/>
      <c r="M74" s="6"/>
    </row>
    <row r="75" spans="1:13" ht="15.75">
      <c r="A75" s="67"/>
      <c r="B75" s="67"/>
      <c r="C75" s="67"/>
      <c r="D75" s="67"/>
      <c r="E75" s="67"/>
      <c r="F75" s="67"/>
      <c r="G75" s="67"/>
      <c r="H75" s="67"/>
      <c r="I75" s="67"/>
      <c r="J75" s="67"/>
      <c r="K75" s="67"/>
      <c r="L75" s="6"/>
      <c r="M75" s="6"/>
    </row>
    <row r="76" spans="1:13" ht="15.75">
      <c r="A76" s="67"/>
      <c r="B76" s="67"/>
      <c r="C76" s="67"/>
      <c r="D76" s="67"/>
      <c r="E76" s="67"/>
      <c r="F76" s="67"/>
      <c r="G76" s="67"/>
      <c r="H76" s="67"/>
      <c r="I76" s="67"/>
      <c r="J76" s="67"/>
      <c r="K76" s="67"/>
      <c r="L76" s="6"/>
      <c r="M76" s="6"/>
    </row>
    <row r="77" spans="1:13" ht="15.75">
      <c r="A77" s="67"/>
      <c r="B77" s="67"/>
      <c r="C77" s="67"/>
      <c r="D77" s="67"/>
      <c r="E77" s="67"/>
      <c r="F77" s="67"/>
      <c r="G77" s="67"/>
      <c r="H77" s="67"/>
      <c r="I77" s="67"/>
      <c r="J77" s="67"/>
      <c r="K77" s="67"/>
      <c r="L77" s="6"/>
      <c r="M77" s="6"/>
    </row>
    <row r="78" spans="1:13" ht="15.75">
      <c r="A78" s="67"/>
      <c r="B78" s="67"/>
      <c r="C78" s="67"/>
      <c r="D78" s="67"/>
      <c r="E78" s="67"/>
      <c r="F78" s="67"/>
      <c r="G78" s="67"/>
      <c r="H78" s="67"/>
      <c r="I78" s="67"/>
      <c r="J78" s="67"/>
      <c r="K78" s="67"/>
      <c r="L78" s="6"/>
      <c r="M78" s="6"/>
    </row>
    <row r="79" spans="1:13" ht="15.75">
      <c r="A79" s="67"/>
      <c r="B79" s="67"/>
      <c r="C79" s="67"/>
      <c r="D79" s="67"/>
      <c r="E79" s="67"/>
      <c r="F79" s="67"/>
      <c r="G79" s="67"/>
      <c r="H79" s="67"/>
      <c r="I79" s="67"/>
      <c r="J79" s="67"/>
      <c r="K79" s="67"/>
      <c r="L79" s="6"/>
      <c r="M79" s="6"/>
    </row>
    <row r="80" spans="1:13" ht="15.75">
      <c r="A80" s="67"/>
      <c r="B80" s="67"/>
      <c r="C80" s="67"/>
      <c r="D80" s="67"/>
      <c r="E80" s="67"/>
      <c r="F80" s="67"/>
      <c r="G80" s="67"/>
      <c r="H80" s="67"/>
      <c r="I80" s="67"/>
      <c r="J80" s="67"/>
      <c r="K80" s="67"/>
      <c r="L80" s="6"/>
      <c r="M80" s="6"/>
    </row>
    <row r="81" spans="1:13" ht="15.75">
      <c r="A81" s="67"/>
      <c r="B81" s="67"/>
      <c r="C81" s="67"/>
      <c r="D81" s="67"/>
      <c r="E81" s="67"/>
      <c r="F81" s="67"/>
      <c r="G81" s="67"/>
      <c r="H81" s="67"/>
      <c r="I81" s="67"/>
      <c r="J81" s="67"/>
      <c r="K81" s="67"/>
      <c r="L81" s="6"/>
      <c r="M81" s="6"/>
    </row>
    <row r="82" spans="1:13" ht="15.75">
      <c r="A82" s="67"/>
      <c r="B82" s="67"/>
      <c r="C82" s="67"/>
      <c r="D82" s="67"/>
      <c r="E82" s="67"/>
      <c r="F82" s="67"/>
      <c r="G82" s="67"/>
      <c r="H82" s="67"/>
      <c r="I82" s="67"/>
      <c r="J82" s="67"/>
      <c r="K82" s="67"/>
      <c r="L82" s="6"/>
      <c r="M82" s="6"/>
    </row>
    <row r="83" spans="1:13" ht="15.75">
      <c r="A83" s="67"/>
      <c r="B83" s="67"/>
      <c r="C83" s="67"/>
      <c r="D83" s="67"/>
      <c r="E83" s="67"/>
      <c r="F83" s="67"/>
      <c r="G83" s="67"/>
      <c r="H83" s="67"/>
      <c r="I83" s="67"/>
      <c r="J83" s="67"/>
      <c r="K83" s="67"/>
      <c r="L83" s="6"/>
      <c r="M83" s="6"/>
    </row>
    <row r="84" spans="1:13" ht="15.75">
      <c r="A84" s="67"/>
      <c r="B84" s="67"/>
      <c r="C84" s="67"/>
      <c r="D84" s="67"/>
      <c r="E84" s="67"/>
      <c r="F84" s="67"/>
      <c r="G84" s="67"/>
      <c r="H84" s="67"/>
      <c r="I84" s="67"/>
      <c r="J84" s="67"/>
      <c r="K84" s="67"/>
      <c r="L84" s="6"/>
      <c r="M84" s="6"/>
    </row>
    <row r="85" spans="1:13" ht="15.75">
      <c r="A85" s="67"/>
      <c r="B85" s="67"/>
      <c r="C85" s="67"/>
      <c r="D85" s="67"/>
      <c r="E85" s="67"/>
      <c r="F85" s="67"/>
      <c r="G85" s="67"/>
      <c r="H85" s="67"/>
      <c r="I85" s="67"/>
      <c r="J85" s="67"/>
      <c r="K85" s="67"/>
      <c r="L85" s="6"/>
      <c r="M85" s="6"/>
    </row>
    <row r="86" spans="1:13" ht="15.75">
      <c r="A86" s="67"/>
      <c r="B86" s="67"/>
      <c r="C86" s="67"/>
      <c r="D86" s="67"/>
      <c r="E86" s="67"/>
      <c r="F86" s="67"/>
      <c r="G86" s="67"/>
      <c r="H86" s="67"/>
      <c r="I86" s="67"/>
      <c r="J86" s="67"/>
      <c r="K86" s="67"/>
      <c r="L86" s="6"/>
      <c r="M86" s="6"/>
    </row>
    <row r="87" spans="1:13" ht="15.75">
      <c r="A87" s="67"/>
      <c r="B87" s="67"/>
      <c r="C87" s="67"/>
      <c r="D87" s="67"/>
      <c r="E87" s="67"/>
      <c r="F87" s="67"/>
      <c r="G87" s="67"/>
      <c r="H87" s="67"/>
      <c r="I87" s="67"/>
      <c r="J87" s="67"/>
      <c r="K87" s="67"/>
      <c r="L87" s="6"/>
      <c r="M87" s="6"/>
    </row>
    <row r="88" spans="1:13" ht="15.75">
      <c r="A88" s="67"/>
      <c r="B88" s="67"/>
      <c r="C88" s="67"/>
      <c r="D88" s="67"/>
      <c r="E88" s="67"/>
      <c r="F88" s="67"/>
      <c r="G88" s="67"/>
      <c r="H88" s="67"/>
      <c r="I88" s="67"/>
      <c r="J88" s="67"/>
      <c r="K88" s="67"/>
      <c r="L88" s="6"/>
      <c r="M88" s="6"/>
    </row>
    <row r="89" spans="1:13" ht="15.75">
      <c r="A89" s="67"/>
      <c r="B89" s="67"/>
      <c r="C89" s="67"/>
      <c r="D89" s="67"/>
      <c r="E89" s="67"/>
      <c r="F89" s="67"/>
      <c r="G89" s="67"/>
      <c r="H89" s="67"/>
      <c r="I89" s="67"/>
      <c r="J89" s="67"/>
      <c r="K89" s="67"/>
      <c r="L89" s="6"/>
      <c r="M89" s="6"/>
    </row>
    <row r="90" spans="1:13" ht="15.75">
      <c r="A90" s="67"/>
      <c r="B90" s="67"/>
      <c r="C90" s="67"/>
      <c r="D90" s="67"/>
      <c r="E90" s="67"/>
      <c r="F90" s="67"/>
      <c r="G90" s="67"/>
      <c r="H90" s="67"/>
      <c r="I90" s="67"/>
      <c r="J90" s="67"/>
      <c r="K90" s="67"/>
      <c r="L90" s="6"/>
      <c r="M90" s="6"/>
    </row>
    <row r="91" spans="1:13" ht="15.75">
      <c r="A91" s="67"/>
      <c r="B91" s="67"/>
      <c r="C91" s="67"/>
      <c r="D91" s="67"/>
      <c r="E91" s="67"/>
      <c r="F91" s="67"/>
      <c r="G91" s="67"/>
      <c r="H91" s="67"/>
      <c r="I91" s="67"/>
      <c r="J91" s="67"/>
      <c r="K91" s="67"/>
      <c r="L91" s="6"/>
      <c r="M91" s="6"/>
    </row>
    <row r="92" spans="1:13" ht="15.75">
      <c r="A92" s="67"/>
      <c r="B92" s="67"/>
      <c r="C92" s="67"/>
      <c r="D92" s="67"/>
      <c r="E92" s="67"/>
      <c r="F92" s="67"/>
      <c r="G92" s="67"/>
      <c r="H92" s="67"/>
      <c r="I92" s="67"/>
      <c r="J92" s="67"/>
      <c r="K92" s="67"/>
      <c r="L92" s="6"/>
      <c r="M92" s="6"/>
    </row>
    <row r="93" spans="1:13" ht="15.75">
      <c r="A93" s="67"/>
      <c r="B93" s="67"/>
      <c r="C93" s="67"/>
      <c r="D93" s="67"/>
      <c r="E93" s="67"/>
      <c r="F93" s="67"/>
      <c r="G93" s="67"/>
      <c r="H93" s="67"/>
      <c r="I93" s="67"/>
      <c r="J93" s="67"/>
      <c r="K93" s="67"/>
      <c r="L93" s="6"/>
      <c r="M93" s="6"/>
    </row>
    <row r="94" spans="1:13" ht="15.75">
      <c r="A94" s="67"/>
      <c r="B94" s="67"/>
      <c r="C94" s="67"/>
      <c r="D94" s="67"/>
      <c r="E94" s="67"/>
      <c r="F94" s="67"/>
      <c r="G94" s="67"/>
      <c r="H94" s="67"/>
      <c r="I94" s="67"/>
      <c r="J94" s="67"/>
      <c r="K94" s="67"/>
      <c r="L94" s="6"/>
      <c r="M94" s="6"/>
    </row>
    <row r="95" spans="1:13" ht="15.75">
      <c r="A95" s="67"/>
      <c r="B95" s="67"/>
      <c r="C95" s="67"/>
      <c r="D95" s="67"/>
      <c r="E95" s="67"/>
      <c r="F95" s="67"/>
      <c r="G95" s="67"/>
      <c r="H95" s="67"/>
      <c r="I95" s="67"/>
      <c r="J95" s="67"/>
      <c r="K95" s="67"/>
      <c r="L95" s="6"/>
      <c r="M95" s="6"/>
    </row>
    <row r="96" spans="1:13" ht="15.75">
      <c r="A96" s="67"/>
      <c r="B96" s="67"/>
      <c r="C96" s="67"/>
      <c r="D96" s="67"/>
      <c r="E96" s="67"/>
      <c r="F96" s="67"/>
      <c r="G96" s="67"/>
      <c r="H96" s="67"/>
      <c r="I96" s="67"/>
      <c r="J96" s="67"/>
      <c r="K96" s="67"/>
      <c r="L96" s="6"/>
      <c r="M96" s="6"/>
    </row>
    <row r="97" spans="1:13" ht="15.75">
      <c r="A97" s="67"/>
      <c r="B97" s="67"/>
      <c r="C97" s="67"/>
      <c r="D97" s="67"/>
      <c r="E97" s="67"/>
      <c r="F97" s="67"/>
      <c r="G97" s="67"/>
      <c r="H97" s="67"/>
      <c r="I97" s="67"/>
      <c r="J97" s="67"/>
      <c r="K97" s="67"/>
      <c r="L97" s="6"/>
      <c r="M97" s="6"/>
    </row>
    <row r="98" spans="1:13" ht="15.75">
      <c r="A98" s="67"/>
      <c r="B98" s="67"/>
      <c r="C98" s="67"/>
      <c r="D98" s="67"/>
      <c r="E98" s="67"/>
      <c r="F98" s="67"/>
      <c r="G98" s="67"/>
      <c r="H98" s="67"/>
      <c r="I98" s="67"/>
      <c r="J98" s="67"/>
      <c r="K98" s="67"/>
      <c r="L98" s="6"/>
      <c r="M98" s="6"/>
    </row>
    <row r="99" spans="1:13" ht="15.75">
      <c r="A99" s="67"/>
      <c r="B99" s="67"/>
      <c r="C99" s="67"/>
      <c r="D99" s="67"/>
      <c r="E99" s="67"/>
      <c r="F99" s="67"/>
      <c r="G99" s="67"/>
      <c r="H99" s="67"/>
      <c r="I99" s="67"/>
      <c r="J99" s="67"/>
      <c r="K99" s="67"/>
      <c r="L99" s="6"/>
      <c r="M99" s="6"/>
    </row>
    <row r="100" spans="1:13" ht="15.75">
      <c r="A100" s="67"/>
      <c r="B100" s="67"/>
      <c r="C100" s="67"/>
      <c r="D100" s="67"/>
      <c r="E100" s="67"/>
      <c r="F100" s="67"/>
      <c r="G100" s="67"/>
      <c r="H100" s="67"/>
      <c r="I100" s="67"/>
      <c r="J100" s="67"/>
      <c r="K100" s="67"/>
      <c r="L100" s="6"/>
      <c r="M100" s="6"/>
    </row>
    <row r="101" spans="1:13" ht="15.75">
      <c r="A101" s="67"/>
      <c r="B101" s="67"/>
      <c r="C101" s="67"/>
      <c r="D101" s="67"/>
      <c r="E101" s="67"/>
      <c r="F101" s="67"/>
      <c r="G101" s="67"/>
      <c r="H101" s="67"/>
      <c r="I101" s="67"/>
      <c r="J101" s="67"/>
      <c r="K101" s="67"/>
      <c r="L101" s="6"/>
      <c r="M101" s="6"/>
    </row>
    <row r="102" spans="1:13" ht="15.75">
      <c r="A102" s="67"/>
      <c r="B102" s="67"/>
      <c r="C102" s="67"/>
      <c r="D102" s="67"/>
      <c r="E102" s="67"/>
      <c r="F102" s="67"/>
      <c r="G102" s="67"/>
      <c r="H102" s="67"/>
      <c r="I102" s="67"/>
      <c r="J102" s="67"/>
      <c r="K102" s="67"/>
      <c r="L102" s="6"/>
      <c r="M102" s="6"/>
    </row>
    <row r="103" spans="1:13" ht="15.75">
      <c r="A103" s="67"/>
      <c r="B103" s="67"/>
      <c r="C103" s="67"/>
      <c r="D103" s="67"/>
      <c r="E103" s="67"/>
      <c r="F103" s="67"/>
      <c r="G103" s="67"/>
      <c r="H103" s="67"/>
      <c r="I103" s="67"/>
      <c r="J103" s="67"/>
      <c r="K103" s="67"/>
      <c r="L103" s="6"/>
      <c r="M103" s="6"/>
    </row>
    <row r="104" spans="1:13" ht="15.75">
      <c r="A104" s="67"/>
      <c r="B104" s="67"/>
      <c r="C104" s="67"/>
      <c r="D104" s="67"/>
      <c r="E104" s="67"/>
      <c r="F104" s="67"/>
      <c r="G104" s="67"/>
      <c r="H104" s="67"/>
      <c r="I104" s="67"/>
      <c r="J104" s="67"/>
      <c r="K104" s="67"/>
      <c r="L104" s="6"/>
      <c r="M104" s="6"/>
    </row>
    <row r="105" spans="1:13" ht="15.75">
      <c r="A105" s="67"/>
      <c r="B105" s="67"/>
      <c r="C105" s="67"/>
      <c r="D105" s="67"/>
      <c r="E105" s="67"/>
      <c r="F105" s="67"/>
      <c r="G105" s="67"/>
      <c r="H105" s="67"/>
      <c r="I105" s="67"/>
      <c r="J105" s="67"/>
      <c r="K105" s="67"/>
      <c r="L105" s="6"/>
      <c r="M105" s="6"/>
    </row>
    <row r="106" spans="1:13" ht="15.75">
      <c r="A106" s="67"/>
      <c r="B106" s="67"/>
      <c r="C106" s="67"/>
      <c r="D106" s="67"/>
      <c r="E106" s="67"/>
      <c r="F106" s="67"/>
      <c r="G106" s="67"/>
      <c r="H106" s="67"/>
      <c r="I106" s="67"/>
      <c r="J106" s="67"/>
      <c r="K106" s="67"/>
      <c r="L106" s="6"/>
      <c r="M106" s="6"/>
    </row>
    <row r="107" spans="1:13" ht="15.75">
      <c r="A107" s="67"/>
      <c r="B107" s="67"/>
      <c r="C107" s="67"/>
      <c r="D107" s="67"/>
      <c r="E107" s="67"/>
      <c r="F107" s="67"/>
      <c r="G107" s="67"/>
      <c r="H107" s="67"/>
      <c r="I107" s="67"/>
      <c r="J107" s="67"/>
      <c r="K107" s="67"/>
      <c r="L107" s="6"/>
      <c r="M107" s="6"/>
    </row>
    <row r="108" spans="1:13" ht="15.75">
      <c r="A108" s="67"/>
      <c r="B108" s="67"/>
      <c r="C108" s="67"/>
      <c r="D108" s="67"/>
      <c r="E108" s="67"/>
      <c r="F108" s="67"/>
      <c r="G108" s="67"/>
      <c r="H108" s="67"/>
      <c r="I108" s="67"/>
      <c r="J108" s="67"/>
      <c r="K108" s="67"/>
      <c r="L108" s="6"/>
      <c r="M108" s="6"/>
    </row>
    <row r="109" spans="1:13" ht="15.75">
      <c r="A109" s="67"/>
      <c r="B109" s="67"/>
      <c r="C109" s="67"/>
      <c r="D109" s="67"/>
      <c r="E109" s="67"/>
      <c r="F109" s="67"/>
      <c r="G109" s="67"/>
      <c r="H109" s="67"/>
      <c r="I109" s="67"/>
      <c r="J109" s="67"/>
      <c r="K109" s="67"/>
      <c r="L109" s="6"/>
      <c r="M109" s="6"/>
    </row>
    <row r="110" spans="1:13" ht="15.75">
      <c r="A110" s="67"/>
      <c r="B110" s="67"/>
      <c r="C110" s="67"/>
      <c r="D110" s="67"/>
      <c r="E110" s="67"/>
      <c r="F110" s="67"/>
      <c r="G110" s="67"/>
      <c r="H110" s="67"/>
      <c r="I110" s="67"/>
      <c r="J110" s="67"/>
      <c r="K110" s="67"/>
      <c r="L110" s="6"/>
      <c r="M110" s="6"/>
    </row>
    <row r="111" spans="1:13" ht="15.75">
      <c r="A111" s="67"/>
      <c r="B111" s="67"/>
      <c r="C111" s="67"/>
      <c r="D111" s="67"/>
      <c r="E111" s="67"/>
      <c r="F111" s="67"/>
      <c r="G111" s="67"/>
      <c r="H111" s="67"/>
      <c r="I111" s="67"/>
      <c r="J111" s="67"/>
      <c r="K111" s="67"/>
      <c r="L111" s="6"/>
      <c r="M111" s="6"/>
    </row>
    <row r="112" spans="1:13" ht="15.75">
      <c r="A112" s="67"/>
      <c r="B112" s="67"/>
      <c r="C112" s="67"/>
      <c r="D112" s="67"/>
      <c r="E112" s="67"/>
      <c r="F112" s="67"/>
      <c r="G112" s="67"/>
      <c r="H112" s="67"/>
      <c r="I112" s="67"/>
      <c r="J112" s="67"/>
      <c r="K112" s="67"/>
      <c r="L112" s="6"/>
      <c r="M112" s="6"/>
    </row>
    <row r="113" spans="1:13" ht="15.75">
      <c r="A113" s="67"/>
      <c r="B113" s="67"/>
      <c r="C113" s="67"/>
      <c r="D113" s="67"/>
      <c r="E113" s="67"/>
      <c r="F113" s="67"/>
      <c r="G113" s="67"/>
      <c r="H113" s="67"/>
      <c r="I113" s="67"/>
      <c r="J113" s="67"/>
      <c r="K113" s="67"/>
      <c r="L113" s="6"/>
      <c r="M113" s="6"/>
    </row>
    <row r="114" spans="1:13" ht="15.75">
      <c r="A114" s="67"/>
      <c r="B114" s="67"/>
      <c r="C114" s="67"/>
      <c r="D114" s="67"/>
      <c r="E114" s="67"/>
      <c r="F114" s="67"/>
      <c r="G114" s="67"/>
      <c r="H114" s="67"/>
      <c r="I114" s="67"/>
      <c r="J114" s="67"/>
      <c r="K114" s="67"/>
      <c r="L114" s="6"/>
      <c r="M114" s="6"/>
    </row>
    <row r="115" spans="1:13" ht="15.75">
      <c r="A115" s="67"/>
      <c r="B115" s="67"/>
      <c r="C115" s="67"/>
      <c r="D115" s="67"/>
      <c r="E115" s="67"/>
      <c r="F115" s="67"/>
      <c r="G115" s="67"/>
      <c r="H115" s="67"/>
      <c r="I115" s="67"/>
      <c r="J115" s="67"/>
      <c r="K115" s="67"/>
      <c r="L115" s="6"/>
      <c r="M115" s="6"/>
    </row>
    <row r="116" spans="1:13" ht="15.75">
      <c r="A116" s="67"/>
      <c r="B116" s="67"/>
      <c r="C116" s="67"/>
      <c r="D116" s="67"/>
      <c r="E116" s="67"/>
      <c r="F116" s="67"/>
      <c r="G116" s="67"/>
      <c r="H116" s="67"/>
      <c r="I116" s="67"/>
      <c r="J116" s="67"/>
      <c r="K116" s="67"/>
      <c r="L116" s="6"/>
      <c r="M116" s="6"/>
    </row>
    <row r="117" spans="1:13" ht="15.75">
      <c r="A117" s="67"/>
      <c r="B117" s="67"/>
      <c r="C117" s="67"/>
      <c r="D117" s="67"/>
      <c r="E117" s="67"/>
      <c r="F117" s="67"/>
      <c r="G117" s="67"/>
      <c r="H117" s="67"/>
      <c r="I117" s="67"/>
      <c r="J117" s="67"/>
      <c r="K117" s="67"/>
      <c r="L117" s="6"/>
      <c r="M117" s="6"/>
    </row>
    <row r="118" spans="1:13" ht="15.75">
      <c r="A118" s="67"/>
      <c r="B118" s="67"/>
      <c r="C118" s="67"/>
      <c r="D118" s="67"/>
      <c r="E118" s="67"/>
      <c r="F118" s="67"/>
      <c r="G118" s="67"/>
      <c r="H118" s="67"/>
      <c r="I118" s="67"/>
      <c r="J118" s="67"/>
      <c r="K118" s="67"/>
      <c r="L118" s="6"/>
      <c r="M118" s="6"/>
    </row>
    <row r="119" spans="1:13" ht="15.75">
      <c r="A119" s="67"/>
      <c r="B119" s="67"/>
      <c r="C119" s="67"/>
      <c r="D119" s="67"/>
      <c r="E119" s="67"/>
      <c r="F119" s="67"/>
      <c r="G119" s="67"/>
      <c r="H119" s="67"/>
      <c r="I119" s="67"/>
      <c r="J119" s="67"/>
      <c r="K119" s="67"/>
      <c r="L119" s="6"/>
      <c r="M119" s="6"/>
    </row>
    <row r="120" spans="1:13" ht="15.75">
      <c r="A120" s="67"/>
      <c r="B120" s="67"/>
      <c r="C120" s="67"/>
      <c r="D120" s="67"/>
      <c r="E120" s="67"/>
      <c r="F120" s="67"/>
      <c r="G120" s="67"/>
      <c r="H120" s="67"/>
      <c r="I120" s="67"/>
      <c r="J120" s="67"/>
      <c r="K120" s="67"/>
      <c r="L120" s="6"/>
      <c r="M120" s="6"/>
    </row>
    <row r="121" spans="1:13" ht="15.75">
      <c r="A121" s="67"/>
      <c r="B121" s="67"/>
      <c r="C121" s="67"/>
      <c r="D121" s="67"/>
      <c r="E121" s="67"/>
      <c r="F121" s="67"/>
      <c r="G121" s="67"/>
      <c r="H121" s="67"/>
      <c r="I121" s="67"/>
      <c r="J121" s="67"/>
      <c r="K121" s="67"/>
      <c r="L121" s="6"/>
      <c r="M121" s="6"/>
    </row>
    <row r="122" spans="1:13" ht="15.75">
      <c r="A122" s="67"/>
      <c r="B122" s="67"/>
      <c r="C122" s="67"/>
      <c r="D122" s="67"/>
      <c r="E122" s="67"/>
      <c r="F122" s="67"/>
      <c r="G122" s="67"/>
      <c r="H122" s="67"/>
      <c r="I122" s="67"/>
      <c r="J122" s="67"/>
      <c r="K122" s="67"/>
      <c r="L122" s="6"/>
      <c r="M122" s="6"/>
    </row>
    <row r="123" spans="1:13" ht="15.75">
      <c r="A123" s="67"/>
      <c r="B123" s="67"/>
      <c r="C123" s="67"/>
      <c r="D123" s="67"/>
      <c r="E123" s="67"/>
      <c r="F123" s="67"/>
      <c r="G123" s="67"/>
      <c r="H123" s="67"/>
      <c r="I123" s="67"/>
      <c r="J123" s="67"/>
      <c r="K123" s="67"/>
      <c r="L123" s="6"/>
      <c r="M123" s="6"/>
    </row>
    <row r="124" spans="1:13" ht="15.75">
      <c r="A124" s="67"/>
      <c r="B124" s="67"/>
      <c r="C124" s="67"/>
      <c r="D124" s="67"/>
      <c r="E124" s="67"/>
      <c r="F124" s="67"/>
      <c r="G124" s="67"/>
      <c r="H124" s="67"/>
      <c r="I124" s="67"/>
      <c r="J124" s="67"/>
      <c r="K124" s="67"/>
      <c r="L124" s="6"/>
      <c r="M124" s="6"/>
    </row>
    <row r="125" spans="1:13" ht="15.75">
      <c r="A125" s="67"/>
      <c r="B125" s="67"/>
      <c r="C125" s="67"/>
      <c r="D125" s="67"/>
      <c r="E125" s="67"/>
      <c r="F125" s="67"/>
      <c r="G125" s="67"/>
      <c r="H125" s="67"/>
      <c r="I125" s="67"/>
      <c r="J125" s="67"/>
      <c r="K125" s="67"/>
      <c r="L125" s="6"/>
      <c r="M125" s="6"/>
    </row>
    <row r="126" spans="1:13" ht="15.75">
      <c r="A126" s="67"/>
      <c r="B126" s="67"/>
      <c r="C126" s="67"/>
      <c r="D126" s="67"/>
      <c r="E126" s="67"/>
      <c r="F126" s="67"/>
      <c r="G126" s="67"/>
      <c r="H126" s="67"/>
      <c r="I126" s="67"/>
      <c r="J126" s="67"/>
      <c r="K126" s="67"/>
      <c r="L126" s="6"/>
      <c r="M126" s="6"/>
    </row>
    <row r="127" spans="1:13" ht="15.75">
      <c r="A127" s="67"/>
      <c r="B127" s="67"/>
      <c r="C127" s="67"/>
      <c r="D127" s="67"/>
      <c r="E127" s="67"/>
      <c r="F127" s="67"/>
      <c r="G127" s="67"/>
      <c r="H127" s="67"/>
      <c r="I127" s="67"/>
      <c r="J127" s="67"/>
      <c r="K127" s="67"/>
      <c r="L127" s="6"/>
      <c r="M127" s="6"/>
    </row>
    <row r="128" spans="1:13" ht="15.75">
      <c r="A128" s="67"/>
      <c r="B128" s="67"/>
      <c r="C128" s="67"/>
      <c r="D128" s="67"/>
      <c r="E128" s="67"/>
      <c r="F128" s="67"/>
      <c r="G128" s="67"/>
      <c r="H128" s="67"/>
      <c r="I128" s="67"/>
      <c r="J128" s="67"/>
      <c r="K128" s="67"/>
      <c r="L128" s="6"/>
      <c r="M128" s="6"/>
    </row>
    <row r="129" spans="1:13" ht="15.75">
      <c r="A129" s="67"/>
      <c r="B129" s="67"/>
      <c r="C129" s="67"/>
      <c r="D129" s="67"/>
      <c r="E129" s="67"/>
      <c r="F129" s="67"/>
      <c r="G129" s="67"/>
      <c r="H129" s="67"/>
      <c r="I129" s="67"/>
      <c r="J129" s="67"/>
      <c r="K129" s="67"/>
      <c r="L129" s="6"/>
      <c r="M129" s="6"/>
    </row>
    <row r="130" spans="1:13" ht="15.75">
      <c r="A130" s="67"/>
      <c r="B130" s="67"/>
      <c r="C130" s="67"/>
      <c r="D130" s="67"/>
      <c r="E130" s="67"/>
      <c r="F130" s="67"/>
      <c r="G130" s="67"/>
      <c r="H130" s="67"/>
      <c r="I130" s="67"/>
      <c r="J130" s="67"/>
      <c r="K130" s="67"/>
      <c r="L130" s="6"/>
      <c r="M130" s="6"/>
    </row>
    <row r="131" spans="1:13" ht="15.75">
      <c r="A131" s="67"/>
      <c r="B131" s="67"/>
      <c r="C131" s="67"/>
      <c r="D131" s="67"/>
      <c r="E131" s="67"/>
      <c r="F131" s="67"/>
      <c r="G131" s="67"/>
      <c r="H131" s="67"/>
      <c r="I131" s="67"/>
      <c r="J131" s="67"/>
      <c r="K131" s="67"/>
      <c r="L131" s="6"/>
      <c r="M131" s="6"/>
    </row>
    <row r="132" spans="1:13" ht="15.75">
      <c r="A132" s="67"/>
      <c r="B132" s="67"/>
      <c r="C132" s="67"/>
      <c r="D132" s="67"/>
      <c r="E132" s="67"/>
      <c r="F132" s="67"/>
      <c r="G132" s="67"/>
      <c r="H132" s="67"/>
      <c r="I132" s="67"/>
      <c r="J132" s="67"/>
      <c r="K132" s="67"/>
      <c r="L132" s="6"/>
      <c r="M132" s="6"/>
    </row>
    <row r="133" spans="1:13" ht="15.75">
      <c r="A133" s="67"/>
      <c r="B133" s="67"/>
      <c r="C133" s="67"/>
      <c r="D133" s="67"/>
      <c r="E133" s="67"/>
      <c r="F133" s="67"/>
      <c r="G133" s="67"/>
      <c r="H133" s="67"/>
      <c r="I133" s="67"/>
      <c r="J133" s="67"/>
      <c r="K133" s="67"/>
      <c r="L133" s="6"/>
      <c r="M133" s="6"/>
    </row>
    <row r="134" spans="1:13" ht="15.75">
      <c r="A134" s="67"/>
      <c r="B134" s="67"/>
      <c r="C134" s="67"/>
      <c r="D134" s="67"/>
      <c r="E134" s="67"/>
      <c r="F134" s="67"/>
      <c r="G134" s="67"/>
      <c r="H134" s="67"/>
      <c r="I134" s="67"/>
      <c r="J134" s="67"/>
      <c r="K134" s="67"/>
      <c r="L134" s="6"/>
      <c r="M134" s="6"/>
    </row>
    <row r="135" spans="1:13" ht="15.75">
      <c r="A135" s="67"/>
      <c r="B135" s="67"/>
      <c r="C135" s="67"/>
      <c r="D135" s="67"/>
      <c r="E135" s="67"/>
      <c r="F135" s="67"/>
      <c r="G135" s="67"/>
      <c r="H135" s="67"/>
      <c r="I135" s="67"/>
      <c r="J135" s="67"/>
      <c r="K135" s="67"/>
      <c r="L135" s="6"/>
      <c r="M135" s="6"/>
    </row>
    <row r="136" spans="1:13" ht="15.75">
      <c r="A136" s="67"/>
      <c r="B136" s="67"/>
      <c r="C136" s="67"/>
      <c r="D136" s="67"/>
      <c r="E136" s="67"/>
      <c r="F136" s="67"/>
      <c r="G136" s="67"/>
      <c r="H136" s="67"/>
      <c r="I136" s="67"/>
      <c r="J136" s="67"/>
      <c r="K136" s="67"/>
      <c r="L136" s="6"/>
      <c r="M136" s="6"/>
    </row>
    <row r="137" spans="1:13" ht="15.75">
      <c r="A137" s="67"/>
      <c r="B137" s="67"/>
      <c r="C137" s="67"/>
      <c r="D137" s="67"/>
      <c r="E137" s="67"/>
      <c r="F137" s="67"/>
      <c r="G137" s="67"/>
      <c r="H137" s="67"/>
      <c r="I137" s="67"/>
      <c r="J137" s="67"/>
      <c r="K137" s="67"/>
      <c r="L137" s="6"/>
      <c r="M137" s="6"/>
    </row>
    <row r="138" spans="1:13" ht="15.75">
      <c r="A138" s="67"/>
      <c r="B138" s="67"/>
      <c r="C138" s="67"/>
      <c r="D138" s="67"/>
      <c r="E138" s="67"/>
      <c r="F138" s="67"/>
      <c r="G138" s="67"/>
      <c r="H138" s="67"/>
      <c r="I138" s="67"/>
      <c r="J138" s="67"/>
      <c r="K138" s="67"/>
      <c r="L138" s="6"/>
      <c r="M138" s="6"/>
    </row>
    <row r="139" spans="1:13" ht="15.75">
      <c r="A139" s="67"/>
      <c r="B139" s="67"/>
      <c r="C139" s="67"/>
      <c r="D139" s="67"/>
      <c r="E139" s="67"/>
      <c r="F139" s="67"/>
      <c r="G139" s="67"/>
      <c r="H139" s="67"/>
      <c r="I139" s="67"/>
      <c r="J139" s="67"/>
      <c r="K139" s="67"/>
      <c r="L139" s="6"/>
      <c r="M139" s="6"/>
    </row>
    <row r="140" spans="1:13" ht="15.75">
      <c r="A140" s="67"/>
      <c r="B140" s="67"/>
      <c r="C140" s="67"/>
      <c r="D140" s="67"/>
      <c r="E140" s="67"/>
      <c r="F140" s="67"/>
      <c r="G140" s="67"/>
      <c r="H140" s="67"/>
      <c r="I140" s="67"/>
      <c r="J140" s="67"/>
      <c r="K140" s="67"/>
      <c r="L140" s="6"/>
      <c r="M140" s="6"/>
    </row>
    <row r="141" spans="1:13" ht="15.75">
      <c r="A141" s="67"/>
      <c r="B141" s="67"/>
      <c r="C141" s="67"/>
      <c r="D141" s="67"/>
      <c r="E141" s="67"/>
      <c r="F141" s="67"/>
      <c r="G141" s="67"/>
      <c r="H141" s="67"/>
      <c r="I141" s="67"/>
      <c r="J141" s="67"/>
      <c r="K141" s="67"/>
      <c r="L141" s="6"/>
      <c r="M141" s="6"/>
    </row>
    <row r="142" spans="1:13" ht="15.75">
      <c r="A142" s="67"/>
      <c r="B142" s="67"/>
      <c r="C142" s="67"/>
      <c r="D142" s="67"/>
      <c r="E142" s="67"/>
      <c r="F142" s="67"/>
      <c r="G142" s="67"/>
      <c r="H142" s="67"/>
      <c r="I142" s="67"/>
      <c r="J142" s="67"/>
      <c r="K142" s="67"/>
      <c r="L142" s="6"/>
      <c r="M142" s="6"/>
    </row>
    <row r="143" spans="1:13" ht="15.75">
      <c r="A143" s="67"/>
      <c r="B143" s="67"/>
      <c r="C143" s="67"/>
      <c r="D143" s="67"/>
      <c r="E143" s="67"/>
      <c r="F143" s="67"/>
      <c r="G143" s="67"/>
      <c r="H143" s="67"/>
      <c r="I143" s="67"/>
      <c r="J143" s="67"/>
      <c r="K143" s="67"/>
      <c r="L143" s="6"/>
      <c r="M143" s="6"/>
    </row>
    <row r="144" spans="1:13" ht="15.75">
      <c r="A144" s="67"/>
      <c r="B144" s="67"/>
      <c r="C144" s="67"/>
      <c r="D144" s="67"/>
      <c r="E144" s="67"/>
      <c r="F144" s="67"/>
      <c r="G144" s="67"/>
      <c r="H144" s="67"/>
      <c r="I144" s="67"/>
      <c r="J144" s="67"/>
      <c r="K144" s="67"/>
      <c r="L144" s="6"/>
      <c r="M144" s="6"/>
    </row>
    <row r="145" spans="1:13" ht="15.75">
      <c r="A145" s="67"/>
      <c r="B145" s="67"/>
      <c r="C145" s="67"/>
      <c r="D145" s="67"/>
      <c r="E145" s="67"/>
      <c r="F145" s="67"/>
      <c r="G145" s="67"/>
      <c r="H145" s="67"/>
      <c r="I145" s="67"/>
      <c r="J145" s="67"/>
      <c r="K145" s="67"/>
      <c r="L145" s="6"/>
      <c r="M145" s="6"/>
    </row>
    <row r="146" spans="1:13" ht="15.75">
      <c r="A146" s="67"/>
      <c r="B146" s="67"/>
      <c r="C146" s="67"/>
      <c r="D146" s="67"/>
      <c r="E146" s="67"/>
      <c r="F146" s="67"/>
      <c r="G146" s="67"/>
      <c r="H146" s="67"/>
      <c r="I146" s="67"/>
      <c r="J146" s="67"/>
      <c r="K146" s="67"/>
      <c r="L146" s="6"/>
      <c r="M146" s="6"/>
    </row>
    <row r="147" spans="1:13" ht="15.75">
      <c r="A147" s="67"/>
      <c r="B147" s="67"/>
      <c r="C147" s="67"/>
      <c r="D147" s="67"/>
      <c r="E147" s="67"/>
      <c r="F147" s="67"/>
      <c r="G147" s="67"/>
      <c r="H147" s="67"/>
      <c r="I147" s="67"/>
      <c r="J147" s="67"/>
      <c r="K147" s="67"/>
      <c r="L147" s="6"/>
      <c r="M147" s="6"/>
    </row>
    <row r="148" spans="1:13" ht="15.75">
      <c r="A148" s="67"/>
      <c r="B148" s="67"/>
      <c r="C148" s="67"/>
      <c r="D148" s="67"/>
      <c r="E148" s="67"/>
      <c r="F148" s="6"/>
      <c r="G148" s="6"/>
      <c r="H148" s="6"/>
      <c r="I148" s="67"/>
      <c r="J148" s="67"/>
      <c r="K148" s="67"/>
      <c r="L148" s="6"/>
      <c r="M148" s="6"/>
    </row>
    <row r="149" spans="1:13" ht="15.75">
      <c r="A149" s="6"/>
      <c r="B149" s="6"/>
      <c r="C149" s="6"/>
      <c r="D149" s="6"/>
      <c r="E149" s="6"/>
      <c r="F149" s="6"/>
      <c r="G149" s="6"/>
      <c r="H149" s="6"/>
      <c r="I149" s="6"/>
      <c r="J149" s="6"/>
      <c r="K149" s="6"/>
      <c r="L149" s="6"/>
      <c r="M149" s="6"/>
    </row>
    <row r="150" spans="1:13" ht="15.75">
      <c r="A150" s="6"/>
      <c r="B150" s="6"/>
      <c r="C150" s="6"/>
      <c r="D150" s="6"/>
      <c r="E150" s="6"/>
      <c r="F150" s="6"/>
      <c r="G150" s="6"/>
      <c r="H150" s="6"/>
      <c r="I150" s="6"/>
      <c r="J150" s="6"/>
      <c r="K150" s="6"/>
      <c r="L150" s="6"/>
      <c r="M150" s="6"/>
    </row>
    <row r="151" spans="1:13" ht="15.75">
      <c r="A151" s="6"/>
      <c r="B151" s="6"/>
      <c r="C151" s="6"/>
      <c r="D151" s="6"/>
      <c r="E151" s="6"/>
      <c r="F151" s="6"/>
      <c r="G151" s="6"/>
      <c r="H151" s="6"/>
      <c r="I151" s="6"/>
      <c r="J151" s="6"/>
      <c r="K151" s="6"/>
      <c r="L151" s="6"/>
      <c r="M151" s="6"/>
    </row>
    <row r="152" spans="1:13" ht="15.75">
      <c r="A152" s="6"/>
      <c r="B152" s="6"/>
      <c r="C152" s="6"/>
      <c r="D152" s="6"/>
      <c r="E152" s="6"/>
      <c r="F152" s="6"/>
      <c r="G152" s="6"/>
      <c r="H152" s="6"/>
      <c r="I152" s="6"/>
      <c r="J152" s="6"/>
      <c r="K152" s="6"/>
      <c r="L152" s="6"/>
      <c r="M152" s="6"/>
    </row>
    <row r="153" spans="1:13" ht="15.75">
      <c r="A153" s="6"/>
      <c r="B153" s="6"/>
      <c r="C153" s="6"/>
      <c r="D153" s="6"/>
      <c r="E153" s="6"/>
      <c r="F153" s="6"/>
      <c r="G153" s="6"/>
      <c r="H153" s="6"/>
      <c r="I153" s="6"/>
      <c r="J153" s="6"/>
      <c r="K153" s="6"/>
      <c r="L153" s="6"/>
      <c r="M153" s="6"/>
    </row>
    <row r="154" spans="1:13" ht="15.75">
      <c r="A154" s="6"/>
      <c r="B154" s="6"/>
      <c r="C154" s="6"/>
      <c r="D154" s="6"/>
      <c r="E154" s="6"/>
      <c r="F154" s="6"/>
      <c r="G154" s="6"/>
      <c r="H154" s="6"/>
      <c r="I154" s="6"/>
      <c r="J154" s="6"/>
      <c r="K154" s="6"/>
      <c r="L154" s="6"/>
      <c r="M154" s="6"/>
    </row>
    <row r="155" spans="1:13" ht="15.75">
      <c r="A155" s="6"/>
      <c r="B155" s="6"/>
      <c r="C155" s="6"/>
      <c r="D155" s="6"/>
      <c r="E155" s="6"/>
      <c r="F155" s="6"/>
      <c r="G155" s="6"/>
      <c r="H155" s="6"/>
      <c r="I155" s="6"/>
      <c r="J155" s="6"/>
      <c r="K155" s="6"/>
      <c r="L155" s="6"/>
      <c r="M155" s="6"/>
    </row>
    <row r="156" spans="1:13" ht="15.75">
      <c r="A156" s="6"/>
      <c r="B156" s="6"/>
      <c r="C156" s="6"/>
      <c r="D156" s="6"/>
      <c r="E156" s="6"/>
      <c r="F156" s="6"/>
      <c r="G156" s="6"/>
      <c r="H156" s="6"/>
      <c r="I156" s="6"/>
      <c r="J156" s="6"/>
      <c r="K156" s="6"/>
      <c r="L156" s="6"/>
      <c r="M156" s="6"/>
    </row>
    <row r="157" spans="1:13" ht="15.75">
      <c r="A157" s="6"/>
      <c r="B157" s="6"/>
      <c r="C157" s="6"/>
      <c r="D157" s="6"/>
      <c r="E157" s="6"/>
      <c r="F157" s="6"/>
      <c r="G157" s="6"/>
      <c r="H157" s="6"/>
      <c r="I157" s="6"/>
      <c r="J157" s="6"/>
      <c r="K157" s="6"/>
      <c r="L157" s="6"/>
      <c r="M157" s="6"/>
    </row>
    <row r="158" spans="1:13" ht="15.75">
      <c r="A158" s="6"/>
      <c r="B158" s="6"/>
      <c r="C158" s="6"/>
      <c r="D158" s="6"/>
      <c r="E158" s="6"/>
      <c r="F158" s="6"/>
      <c r="G158" s="6"/>
      <c r="H158" s="6"/>
      <c r="I158" s="6"/>
      <c r="J158" s="6"/>
      <c r="K158" s="6"/>
      <c r="L158" s="6"/>
      <c r="M158" s="6"/>
    </row>
    <row r="159" spans="1:13" ht="15.75">
      <c r="A159" s="6"/>
      <c r="B159" s="6"/>
      <c r="C159" s="6"/>
      <c r="D159" s="6"/>
      <c r="E159" s="6"/>
      <c r="F159" s="6"/>
      <c r="G159" s="6"/>
      <c r="H159" s="6"/>
      <c r="I159" s="6"/>
      <c r="J159" s="6"/>
      <c r="K159" s="6"/>
      <c r="L159" s="6"/>
      <c r="M159" s="6"/>
    </row>
    <row r="160" spans="1:13" ht="15.75">
      <c r="A160" s="6"/>
      <c r="B160" s="6"/>
      <c r="C160" s="6"/>
      <c r="D160" s="6"/>
      <c r="E160" s="6"/>
      <c r="F160" s="6"/>
      <c r="G160" s="6"/>
      <c r="H160" s="6"/>
      <c r="I160" s="6"/>
      <c r="J160" s="6"/>
      <c r="K160" s="6"/>
      <c r="L160" s="6"/>
      <c r="M160" s="6"/>
    </row>
    <row r="161" spans="1:13" ht="15.75">
      <c r="A161" s="6"/>
      <c r="B161" s="6"/>
      <c r="C161" s="6"/>
      <c r="D161" s="6"/>
      <c r="E161" s="6"/>
      <c r="F161" s="6"/>
      <c r="G161" s="6"/>
      <c r="H161" s="6"/>
      <c r="I161" s="6"/>
      <c r="J161" s="6"/>
      <c r="K161" s="6"/>
      <c r="L161" s="6"/>
      <c r="M161" s="6"/>
    </row>
    <row r="162" spans="1:13" ht="15.75">
      <c r="A162" s="6"/>
      <c r="B162" s="6"/>
      <c r="C162" s="6"/>
      <c r="D162" s="6"/>
      <c r="E162" s="6"/>
      <c r="F162" s="6"/>
      <c r="G162" s="6"/>
      <c r="H162" s="6"/>
      <c r="I162" s="6"/>
      <c r="J162" s="6"/>
      <c r="K162" s="6"/>
      <c r="L162" s="6"/>
      <c r="M162" s="6"/>
    </row>
    <row r="163" spans="1:13" ht="15.75">
      <c r="A163" s="6"/>
      <c r="B163" s="6"/>
      <c r="C163" s="6"/>
      <c r="D163" s="6"/>
      <c r="E163" s="6"/>
      <c r="F163" s="6"/>
      <c r="G163" s="6"/>
      <c r="H163" s="6"/>
      <c r="I163" s="6"/>
      <c r="J163" s="6"/>
      <c r="K163" s="6"/>
      <c r="L163" s="6"/>
      <c r="M163" s="6"/>
    </row>
    <row r="164" spans="1:13" ht="15.75">
      <c r="A164" s="6"/>
      <c r="B164" s="6"/>
      <c r="C164" s="6"/>
      <c r="D164" s="6"/>
      <c r="E164" s="6"/>
      <c r="F164" s="6"/>
      <c r="G164" s="6"/>
      <c r="H164" s="6"/>
      <c r="I164" s="6"/>
      <c r="J164" s="6"/>
      <c r="K164" s="6"/>
      <c r="L164" s="6"/>
      <c r="M164" s="6"/>
    </row>
    <row r="165" spans="1:13" ht="15.75">
      <c r="A165" s="6"/>
      <c r="B165" s="6"/>
      <c r="C165" s="6"/>
      <c r="D165" s="6"/>
      <c r="E165" s="6"/>
      <c r="F165" s="6"/>
      <c r="G165" s="6"/>
      <c r="H165" s="6"/>
      <c r="I165" s="6"/>
      <c r="J165" s="6"/>
      <c r="K165" s="6"/>
      <c r="L165" s="6"/>
      <c r="M165" s="6"/>
    </row>
    <row r="166" spans="1:13" ht="15.75">
      <c r="A166" s="6"/>
      <c r="B166" s="6"/>
      <c r="C166" s="6"/>
      <c r="D166" s="6"/>
      <c r="E166" s="6"/>
      <c r="F166" s="6"/>
      <c r="G166" s="6"/>
      <c r="H166" s="6"/>
      <c r="I166" s="6"/>
      <c r="J166" s="6"/>
      <c r="K166" s="6"/>
      <c r="L166" s="6"/>
      <c r="M166" s="6"/>
    </row>
    <row r="167" spans="1:13" ht="15.75">
      <c r="A167" s="6"/>
      <c r="B167" s="6"/>
      <c r="C167" s="6"/>
      <c r="D167" s="6"/>
      <c r="E167" s="6"/>
      <c r="F167" s="6"/>
      <c r="G167" s="6"/>
      <c r="H167" s="6"/>
      <c r="I167" s="6"/>
      <c r="J167" s="6"/>
      <c r="K167" s="6"/>
      <c r="L167" s="6"/>
      <c r="M167" s="6"/>
    </row>
    <row r="168" spans="1:13" ht="15.75">
      <c r="A168" s="6"/>
      <c r="B168" s="6"/>
      <c r="C168" s="6"/>
      <c r="D168" s="6"/>
      <c r="E168" s="6"/>
      <c r="F168" s="6"/>
      <c r="G168" s="6"/>
      <c r="H168" s="6"/>
      <c r="I168" s="6"/>
      <c r="J168" s="6"/>
      <c r="K168" s="6"/>
      <c r="L168" s="6"/>
      <c r="M168" s="6"/>
    </row>
    <row r="169" spans="1:13" ht="15.75">
      <c r="A169" s="6"/>
      <c r="B169" s="6"/>
      <c r="C169" s="6"/>
      <c r="D169" s="6"/>
      <c r="E169" s="6"/>
      <c r="F169" s="6"/>
      <c r="G169" s="6"/>
      <c r="H169" s="6"/>
      <c r="I169" s="6"/>
      <c r="J169" s="6"/>
      <c r="K169" s="6"/>
      <c r="L169" s="6"/>
      <c r="M169" s="6"/>
    </row>
    <row r="170" spans="1:13" ht="15.75">
      <c r="A170" s="6"/>
      <c r="B170" s="6"/>
      <c r="C170" s="6"/>
      <c r="D170" s="6"/>
      <c r="E170" s="6"/>
      <c r="F170" s="6"/>
      <c r="G170" s="6"/>
      <c r="H170" s="6"/>
      <c r="I170" s="6"/>
      <c r="J170" s="6"/>
      <c r="K170" s="6"/>
      <c r="L170" s="6"/>
      <c r="M170" s="6"/>
    </row>
    <row r="171" spans="1:13" ht="15.75">
      <c r="A171" s="6"/>
      <c r="B171" s="6"/>
      <c r="C171" s="6"/>
      <c r="D171" s="6"/>
      <c r="E171" s="6"/>
      <c r="F171" s="6"/>
      <c r="G171" s="6"/>
      <c r="H171" s="6"/>
      <c r="I171" s="6"/>
      <c r="J171" s="6"/>
      <c r="K171" s="6"/>
      <c r="L171" s="6"/>
      <c r="M171" s="6"/>
    </row>
    <row r="172" spans="1:13" ht="15.75">
      <c r="A172" s="6"/>
      <c r="B172" s="6"/>
      <c r="C172" s="6"/>
      <c r="D172" s="6"/>
      <c r="E172" s="6"/>
      <c r="F172" s="6"/>
      <c r="G172" s="6"/>
      <c r="H172" s="6"/>
      <c r="I172" s="6"/>
      <c r="J172" s="6"/>
      <c r="K172" s="6"/>
      <c r="L172" s="6"/>
      <c r="M172" s="6"/>
    </row>
    <row r="173" spans="1:13" ht="15.75">
      <c r="A173" s="6"/>
      <c r="B173" s="6"/>
      <c r="C173" s="6"/>
      <c r="D173" s="6"/>
      <c r="E173" s="6"/>
      <c r="F173" s="6"/>
      <c r="G173" s="6"/>
      <c r="H173" s="6"/>
      <c r="I173" s="6"/>
      <c r="J173" s="6"/>
      <c r="K173" s="6"/>
      <c r="L173" s="6"/>
      <c r="M173" s="6"/>
    </row>
    <row r="174" spans="1:13" ht="15.75">
      <c r="A174" s="6"/>
      <c r="B174" s="6"/>
      <c r="C174" s="6"/>
      <c r="D174" s="6"/>
      <c r="E174" s="6"/>
      <c r="F174" s="6"/>
      <c r="G174" s="6"/>
      <c r="H174" s="6"/>
      <c r="I174" s="6"/>
      <c r="J174" s="6"/>
      <c r="K174" s="6"/>
      <c r="L174" s="6"/>
      <c r="M174" s="6"/>
    </row>
    <row r="175" spans="1:13" ht="15.75">
      <c r="A175" s="6"/>
      <c r="B175" s="6"/>
      <c r="C175" s="6"/>
      <c r="D175" s="6"/>
      <c r="E175" s="6"/>
      <c r="F175" s="6"/>
      <c r="G175" s="6"/>
      <c r="H175" s="6"/>
      <c r="I175" s="6"/>
      <c r="J175" s="6"/>
      <c r="K175" s="6"/>
      <c r="L175" s="6"/>
      <c r="M175" s="6"/>
    </row>
    <row r="176" spans="1:13" ht="15.75">
      <c r="A176" s="6"/>
      <c r="B176" s="6"/>
      <c r="C176" s="6"/>
      <c r="D176" s="6"/>
      <c r="E176" s="6"/>
      <c r="F176" s="6"/>
      <c r="G176" s="6"/>
      <c r="H176" s="6"/>
      <c r="I176" s="6"/>
      <c r="J176" s="6"/>
      <c r="K176" s="6"/>
      <c r="L176" s="6"/>
      <c r="M176" s="6"/>
    </row>
    <row r="177" spans="1:13" ht="15.75">
      <c r="A177" s="6"/>
      <c r="B177" s="6"/>
      <c r="C177" s="6"/>
      <c r="D177" s="6"/>
      <c r="E177" s="6"/>
      <c r="F177" s="6"/>
      <c r="G177" s="6"/>
      <c r="H177" s="6"/>
      <c r="I177" s="6"/>
      <c r="J177" s="6"/>
      <c r="K177" s="6"/>
      <c r="L177" s="6"/>
      <c r="M177" s="6"/>
    </row>
    <row r="178" spans="1:13" ht="15.75">
      <c r="A178" s="6"/>
      <c r="B178" s="6"/>
      <c r="C178" s="6"/>
      <c r="D178" s="6"/>
      <c r="E178" s="6"/>
      <c r="F178" s="6"/>
      <c r="G178" s="6"/>
      <c r="H178" s="6"/>
      <c r="I178" s="6"/>
      <c r="J178" s="6"/>
      <c r="K178" s="6"/>
      <c r="L178" s="6"/>
      <c r="M178" s="6"/>
    </row>
    <row r="179" spans="1:13" ht="15.75">
      <c r="A179" s="6"/>
      <c r="B179" s="6"/>
      <c r="C179" s="6"/>
      <c r="D179" s="6"/>
      <c r="E179" s="6"/>
      <c r="F179" s="6"/>
      <c r="G179" s="6"/>
      <c r="H179" s="6"/>
      <c r="I179" s="6"/>
      <c r="J179" s="6"/>
      <c r="K179" s="6"/>
      <c r="L179" s="6"/>
      <c r="M179" s="6"/>
    </row>
    <row r="180" spans="1:13" ht="15.75">
      <c r="A180" s="6"/>
      <c r="B180" s="6"/>
      <c r="C180" s="6"/>
      <c r="D180" s="6"/>
      <c r="E180" s="6"/>
      <c r="F180" s="6"/>
      <c r="G180" s="6"/>
      <c r="H180" s="6"/>
      <c r="I180" s="6"/>
      <c r="J180" s="6"/>
      <c r="K180" s="6"/>
      <c r="L180" s="6"/>
      <c r="M180" s="6"/>
    </row>
    <row r="181" spans="1:13" ht="15.75">
      <c r="A181" s="6"/>
      <c r="B181" s="6"/>
      <c r="C181" s="6"/>
      <c r="D181" s="6"/>
      <c r="E181" s="6"/>
      <c r="F181" s="6"/>
      <c r="G181" s="6"/>
      <c r="H181" s="6"/>
      <c r="I181" s="6"/>
      <c r="J181" s="6"/>
      <c r="K181" s="6"/>
      <c r="L181" s="6"/>
      <c r="M181" s="6"/>
    </row>
    <row r="182" spans="1:13" ht="15.75">
      <c r="A182" s="6"/>
      <c r="B182" s="6"/>
      <c r="C182" s="6"/>
      <c r="D182" s="6"/>
      <c r="E182" s="6"/>
      <c r="F182" s="6"/>
      <c r="G182" s="6"/>
      <c r="H182" s="6"/>
      <c r="I182" s="6"/>
      <c r="J182" s="6"/>
      <c r="K182" s="6"/>
      <c r="L182" s="6"/>
      <c r="M182" s="6"/>
    </row>
    <row r="183" spans="1:13" ht="15.75">
      <c r="A183" s="6"/>
      <c r="B183" s="6"/>
      <c r="C183" s="6"/>
      <c r="D183" s="6"/>
      <c r="E183" s="6"/>
      <c r="F183" s="6"/>
      <c r="G183" s="6"/>
      <c r="H183" s="6"/>
      <c r="I183" s="6"/>
      <c r="J183" s="6"/>
      <c r="K183" s="6"/>
      <c r="L183" s="6"/>
      <c r="M183" s="6"/>
    </row>
    <row r="184" spans="1:13" ht="15.75">
      <c r="A184" s="6"/>
      <c r="B184" s="6"/>
      <c r="C184" s="6"/>
      <c r="D184" s="6"/>
      <c r="E184" s="6"/>
      <c r="F184" s="6"/>
      <c r="G184" s="6"/>
      <c r="H184" s="6"/>
      <c r="I184" s="6"/>
      <c r="J184" s="6"/>
      <c r="K184" s="6"/>
      <c r="L184" s="6"/>
      <c r="M184" s="6"/>
    </row>
    <row r="185" spans="1:13" ht="15.75">
      <c r="A185" s="6"/>
      <c r="B185" s="6"/>
      <c r="C185" s="6"/>
      <c r="D185" s="6"/>
      <c r="E185" s="6"/>
      <c r="F185" s="6"/>
      <c r="G185" s="6"/>
      <c r="H185" s="6"/>
      <c r="I185" s="6"/>
      <c r="J185" s="6"/>
      <c r="K185" s="6"/>
      <c r="L185" s="6"/>
      <c r="M185" s="6"/>
    </row>
    <row r="186" spans="1:13" ht="15.75">
      <c r="A186" s="6"/>
      <c r="B186" s="6"/>
      <c r="C186" s="6"/>
      <c r="D186" s="6"/>
      <c r="E186" s="6"/>
      <c r="F186" s="6"/>
      <c r="G186" s="6"/>
      <c r="H186" s="6"/>
      <c r="I186" s="6"/>
      <c r="J186" s="6"/>
      <c r="K186" s="6"/>
      <c r="L186" s="6"/>
      <c r="M186" s="6"/>
    </row>
    <row r="187" spans="1:13" ht="15.75">
      <c r="A187" s="6"/>
      <c r="B187" s="6"/>
      <c r="C187" s="6"/>
      <c r="D187" s="6"/>
      <c r="E187" s="6"/>
      <c r="F187" s="6"/>
      <c r="G187" s="6"/>
      <c r="H187" s="6"/>
      <c r="I187" s="6"/>
      <c r="J187" s="6"/>
      <c r="K187" s="6"/>
      <c r="L187" s="6"/>
      <c r="M187" s="6"/>
    </row>
    <row r="188" spans="1:13" ht="15.75">
      <c r="A188" s="6"/>
      <c r="B188" s="6"/>
      <c r="C188" s="6"/>
      <c r="D188" s="6"/>
      <c r="E188" s="6"/>
      <c r="F188" s="6"/>
      <c r="G188" s="6"/>
      <c r="H188" s="6"/>
      <c r="I188" s="6"/>
      <c r="J188" s="6"/>
      <c r="K188" s="6"/>
      <c r="L188" s="6"/>
      <c r="M188" s="6"/>
    </row>
    <row r="189" spans="1:13" ht="15.75">
      <c r="A189" s="6"/>
      <c r="B189" s="6"/>
      <c r="C189" s="6"/>
      <c r="D189" s="6"/>
      <c r="E189" s="6"/>
      <c r="F189" s="6"/>
      <c r="G189" s="6"/>
      <c r="H189" s="6"/>
      <c r="I189" s="6"/>
      <c r="J189" s="6"/>
      <c r="K189" s="6"/>
      <c r="L189" s="6"/>
      <c r="M189" s="6"/>
    </row>
    <row r="190" spans="1:13" ht="15.75">
      <c r="A190" s="6"/>
      <c r="B190" s="6"/>
      <c r="C190" s="6"/>
      <c r="D190" s="6"/>
      <c r="E190" s="6"/>
      <c r="F190" s="6"/>
      <c r="G190" s="6"/>
      <c r="H190" s="6"/>
      <c r="I190" s="6"/>
      <c r="J190" s="6"/>
      <c r="K190" s="6"/>
      <c r="L190" s="6"/>
      <c r="M190" s="6"/>
    </row>
    <row r="191" spans="1:13" ht="15.75">
      <c r="A191" s="6"/>
      <c r="B191" s="6"/>
      <c r="C191" s="6"/>
      <c r="D191" s="6"/>
      <c r="E191" s="6"/>
      <c r="F191" s="6"/>
      <c r="G191" s="6"/>
      <c r="H191" s="6"/>
      <c r="I191" s="6"/>
      <c r="J191" s="6"/>
      <c r="K191" s="6"/>
      <c r="L191" s="6"/>
      <c r="M191" s="6"/>
    </row>
    <row r="192" spans="1:13" ht="15.75">
      <c r="A192" s="6"/>
      <c r="B192" s="6"/>
      <c r="C192" s="6"/>
      <c r="D192" s="6"/>
      <c r="E192" s="6"/>
      <c r="F192" s="6"/>
      <c r="G192" s="6"/>
      <c r="H192" s="6"/>
      <c r="I192" s="6"/>
      <c r="J192" s="6"/>
      <c r="K192" s="6"/>
      <c r="L192" s="6"/>
      <c r="M192" s="6"/>
    </row>
    <row r="193" spans="1:13" ht="15.75">
      <c r="A193" s="6"/>
      <c r="B193" s="6"/>
      <c r="C193" s="6"/>
      <c r="D193" s="6"/>
      <c r="E193" s="6"/>
      <c r="F193" s="6"/>
      <c r="G193" s="6"/>
      <c r="H193" s="6"/>
      <c r="I193" s="6"/>
      <c r="J193" s="6"/>
      <c r="K193" s="6"/>
      <c r="L193" s="6"/>
      <c r="M193" s="6"/>
    </row>
    <row r="194" spans="1:13" ht="15.75">
      <c r="A194" s="6"/>
      <c r="B194" s="6"/>
      <c r="C194" s="6"/>
      <c r="D194" s="6"/>
      <c r="E194" s="6"/>
      <c r="F194" s="6"/>
      <c r="G194" s="6"/>
      <c r="H194" s="6"/>
      <c r="I194" s="6"/>
      <c r="J194" s="6"/>
      <c r="K194" s="6"/>
      <c r="L194" s="6"/>
      <c r="M194" s="6"/>
    </row>
    <row r="195" spans="1:13" ht="15.75">
      <c r="A195" s="6"/>
      <c r="B195" s="6"/>
      <c r="C195" s="6"/>
      <c r="D195" s="6"/>
      <c r="E195" s="6"/>
      <c r="I195" s="6"/>
      <c r="J195" s="6"/>
      <c r="K195" s="6"/>
      <c r="L195" s="6"/>
      <c r="M195" s="6"/>
    </row>
  </sheetData>
  <sheetProtection password="DA40" sheet="1" objects="1" scenarios="1" selectLockedCells="1" selectUnlockedCells="1"/>
  <mergeCells count="35">
    <mergeCell ref="B32:E32"/>
    <mergeCell ref="F33:H33"/>
    <mergeCell ref="F34:H34"/>
    <mergeCell ref="F35:H35"/>
    <mergeCell ref="F36:H36"/>
    <mergeCell ref="B30:G30"/>
    <mergeCell ref="C12:E18"/>
    <mergeCell ref="F12:H18"/>
    <mergeCell ref="C19:E19"/>
    <mergeCell ref="F19:H19"/>
    <mergeCell ref="C20:E20"/>
    <mergeCell ref="F20:H20"/>
    <mergeCell ref="F23:H23"/>
    <mergeCell ref="F24:H24"/>
    <mergeCell ref="B26:H26"/>
    <mergeCell ref="B27:H27"/>
    <mergeCell ref="B29:C29"/>
    <mergeCell ref="C11:E11"/>
    <mergeCell ref="F11:H11"/>
    <mergeCell ref="C5:E5"/>
    <mergeCell ref="G5:H5"/>
    <mergeCell ref="C6:E6"/>
    <mergeCell ref="F6:H6"/>
    <mergeCell ref="C7:E7"/>
    <mergeCell ref="F7:H7"/>
    <mergeCell ref="C8:E8"/>
    <mergeCell ref="C9:E9"/>
    <mergeCell ref="F9:H9"/>
    <mergeCell ref="C10:E10"/>
    <mergeCell ref="F10:H10"/>
    <mergeCell ref="B2:H2"/>
    <mergeCell ref="C3:E3"/>
    <mergeCell ref="F3:H3"/>
    <mergeCell ref="C4:E4"/>
    <mergeCell ref="F4:H4"/>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99.xml><?xml version="1.0" encoding="utf-8"?>
<worksheet xmlns="http://schemas.openxmlformats.org/spreadsheetml/2006/main" xmlns:r="http://schemas.openxmlformats.org/officeDocument/2006/relationships">
  <sheetPr>
    <tabColor rgb="FF7030A0"/>
  </sheetPr>
  <dimension ref="A2:G42"/>
  <sheetViews>
    <sheetView workbookViewId="0">
      <selection activeCell="P24" sqref="P24"/>
    </sheetView>
  </sheetViews>
  <sheetFormatPr defaultRowHeight="14.25"/>
  <cols>
    <col min="1" max="1" width="4.42578125" style="5" customWidth="1"/>
    <col min="2" max="2" width="58.28515625" style="5" customWidth="1"/>
    <col min="3" max="3" width="3.5703125" style="5" customWidth="1"/>
    <col min="4" max="4" width="33.28515625" style="5" customWidth="1"/>
    <col min="5" max="5" width="9.140625" style="5" customWidth="1"/>
    <col min="6" max="6" width="16.5703125" style="5" customWidth="1"/>
    <col min="7" max="7" width="11.140625" style="5" customWidth="1"/>
    <col min="8" max="8" width="18.42578125" style="5" customWidth="1"/>
    <col min="9" max="9" width="3" style="5" customWidth="1"/>
    <col min="10" max="16384" width="9.140625" style="5"/>
  </cols>
  <sheetData>
    <row r="2" spans="1:7" ht="27" customHeight="1">
      <c r="A2" s="1245" t="s">
        <v>1975</v>
      </c>
      <c r="B2" s="1246"/>
      <c r="C2" s="1246"/>
      <c r="D2" s="1247"/>
      <c r="E2" s="547"/>
      <c r="F2" s="547"/>
      <c r="G2" s="547"/>
    </row>
    <row r="3" spans="1:7" ht="27" customHeight="1">
      <c r="A3" s="549">
        <v>1</v>
      </c>
      <c r="B3" s="550" t="s">
        <v>1976</v>
      </c>
      <c r="C3" s="551" t="s">
        <v>1977</v>
      </c>
      <c r="D3" s="614"/>
      <c r="E3" s="552"/>
      <c r="F3" s="552"/>
      <c r="G3" s="547"/>
    </row>
    <row r="4" spans="1:7" ht="27" customHeight="1">
      <c r="A4" s="549">
        <v>2</v>
      </c>
      <c r="B4" s="550" t="s">
        <v>1978</v>
      </c>
      <c r="C4" s="551" t="s">
        <v>1977</v>
      </c>
      <c r="D4" s="615"/>
      <c r="E4" s="552"/>
      <c r="F4" s="552"/>
      <c r="G4" s="547"/>
    </row>
    <row r="5" spans="1:7" ht="45" customHeight="1">
      <c r="A5" s="549">
        <v>3</v>
      </c>
      <c r="B5" s="550" t="s">
        <v>1979</v>
      </c>
      <c r="C5" s="551" t="s">
        <v>1977</v>
      </c>
      <c r="D5" s="616"/>
      <c r="E5" s="552"/>
      <c r="F5" s="552"/>
      <c r="G5" s="547"/>
    </row>
    <row r="6" spans="1:7" ht="57.75" customHeight="1">
      <c r="A6" s="549">
        <v>4</v>
      </c>
      <c r="B6" s="550" t="s">
        <v>1980</v>
      </c>
      <c r="C6" s="551" t="s">
        <v>1977</v>
      </c>
      <c r="D6" s="617"/>
      <c r="E6" s="553"/>
      <c r="F6" s="552"/>
      <c r="G6" s="547"/>
    </row>
    <row r="7" spans="1:7" ht="27" customHeight="1">
      <c r="A7" s="549">
        <v>5</v>
      </c>
      <c r="B7" s="550" t="s">
        <v>1981</v>
      </c>
      <c r="C7" s="551" t="s">
        <v>1977</v>
      </c>
      <c r="D7" s="615"/>
      <c r="E7" s="552"/>
      <c r="F7" s="552"/>
      <c r="G7" s="547"/>
    </row>
    <row r="8" spans="1:7" ht="34.5" customHeight="1">
      <c r="A8" s="549">
        <v>6</v>
      </c>
      <c r="B8" s="557" t="s">
        <v>1982</v>
      </c>
      <c r="C8" s="551" t="s">
        <v>1977</v>
      </c>
      <c r="D8" s="615"/>
      <c r="E8" s="552"/>
      <c r="F8" s="552"/>
      <c r="G8" s="547"/>
    </row>
    <row r="9" spans="1:7" ht="27" customHeight="1">
      <c r="A9" s="549">
        <v>7</v>
      </c>
      <c r="B9" s="550" t="s">
        <v>1983</v>
      </c>
      <c r="C9" s="551" t="s">
        <v>1977</v>
      </c>
      <c r="D9" s="615"/>
      <c r="E9" s="552"/>
      <c r="F9" s="552"/>
      <c r="G9" s="547"/>
    </row>
    <row r="10" spans="1:7" ht="33" customHeight="1">
      <c r="A10" s="549">
        <v>8</v>
      </c>
      <c r="B10" s="557" t="s">
        <v>1984</v>
      </c>
      <c r="C10" s="551" t="s">
        <v>1977</v>
      </c>
      <c r="D10" s="615"/>
      <c r="E10" s="552"/>
      <c r="F10" s="552"/>
      <c r="G10" s="547"/>
    </row>
    <row r="11" spans="1:7" ht="27" customHeight="1">
      <c r="A11" s="549">
        <v>9</v>
      </c>
      <c r="B11" s="550" t="s">
        <v>1985</v>
      </c>
      <c r="C11" s="551" t="s">
        <v>1977</v>
      </c>
      <c r="D11" s="615"/>
      <c r="E11" s="552"/>
      <c r="F11" s="552"/>
      <c r="G11" s="547"/>
    </row>
    <row r="12" spans="1:7" ht="33" customHeight="1">
      <c r="A12" s="549">
        <v>10</v>
      </c>
      <c r="B12" s="557" t="s">
        <v>1987</v>
      </c>
      <c r="C12" s="551" t="s">
        <v>1977</v>
      </c>
      <c r="D12" s="617"/>
      <c r="E12" s="552"/>
      <c r="F12" s="552"/>
      <c r="G12" s="547"/>
    </row>
    <row r="13" spans="1:7" ht="27" customHeight="1">
      <c r="A13" s="549">
        <v>11</v>
      </c>
      <c r="B13" s="550" t="s">
        <v>1988</v>
      </c>
      <c r="C13" s="551" t="s">
        <v>1977</v>
      </c>
      <c r="D13" s="615"/>
      <c r="E13" s="552"/>
      <c r="F13" s="552"/>
      <c r="G13" s="547"/>
    </row>
    <row r="14" spans="1:7" ht="27" customHeight="1">
      <c r="A14" s="549">
        <v>12</v>
      </c>
      <c r="B14" s="550" t="s">
        <v>1989</v>
      </c>
      <c r="C14" s="551" t="s">
        <v>1977</v>
      </c>
      <c r="D14" s="618"/>
      <c r="E14" s="552"/>
      <c r="F14" s="552"/>
      <c r="G14" s="547"/>
    </row>
    <row r="15" spans="1:7" ht="33" customHeight="1">
      <c r="A15" s="549">
        <v>13</v>
      </c>
      <c r="B15" s="557" t="s">
        <v>1990</v>
      </c>
      <c r="C15" s="551" t="s">
        <v>1977</v>
      </c>
      <c r="D15" s="615"/>
      <c r="E15" s="552"/>
      <c r="F15" s="552"/>
      <c r="G15" s="547"/>
    </row>
    <row r="16" spans="1:7" ht="27" customHeight="1">
      <c r="A16" s="554"/>
      <c r="B16" s="550" t="s">
        <v>1991</v>
      </c>
      <c r="C16" s="551" t="s">
        <v>1977</v>
      </c>
      <c r="D16" s="615"/>
      <c r="E16" s="552"/>
      <c r="F16" s="552"/>
      <c r="G16" s="547"/>
    </row>
    <row r="17" spans="1:7" ht="35.25" customHeight="1">
      <c r="A17" s="549">
        <v>14</v>
      </c>
      <c r="B17" s="557" t="s">
        <v>1992</v>
      </c>
      <c r="C17" s="551" t="s">
        <v>1977</v>
      </c>
      <c r="D17" s="615"/>
      <c r="E17" s="552"/>
      <c r="F17" s="552"/>
      <c r="G17" s="547"/>
    </row>
    <row r="18" spans="1:7" ht="27" customHeight="1">
      <c r="A18" s="555"/>
      <c r="B18" s="552"/>
      <c r="C18" s="556"/>
      <c r="D18" s="552"/>
      <c r="E18" s="552"/>
      <c r="F18" s="552"/>
      <c r="G18" s="547"/>
    </row>
    <row r="19" spans="1:7" ht="18.75">
      <c r="A19" s="2116" t="s">
        <v>1997</v>
      </c>
      <c r="B19" s="2116"/>
      <c r="C19" s="556"/>
      <c r="D19" s="552" t="s">
        <v>35</v>
      </c>
      <c r="E19" s="552"/>
      <c r="F19" s="552"/>
      <c r="G19" s="547"/>
    </row>
    <row r="20" spans="1:7" ht="18.75">
      <c r="A20" s="555"/>
      <c r="B20" s="561" t="s">
        <v>1993</v>
      </c>
      <c r="C20" s="556"/>
      <c r="D20" s="619"/>
      <c r="E20" s="552"/>
      <c r="F20" s="552"/>
      <c r="G20" s="547"/>
    </row>
    <row r="21" spans="1:7" ht="18.75">
      <c r="A21" s="555" t="s">
        <v>1994</v>
      </c>
      <c r="B21" s="552"/>
      <c r="C21" s="552"/>
      <c r="D21" s="552"/>
      <c r="E21" s="552"/>
      <c r="F21" s="552"/>
      <c r="G21" s="547"/>
    </row>
    <row r="22" spans="1:7" ht="18.75">
      <c r="A22" s="555" t="s">
        <v>1995</v>
      </c>
      <c r="B22" s="552"/>
      <c r="C22" s="552"/>
      <c r="D22" s="552"/>
      <c r="E22" s="552"/>
      <c r="F22" s="552"/>
      <c r="G22" s="547"/>
    </row>
    <row r="23" spans="1:7" ht="18.75">
      <c r="A23" s="555" t="s">
        <v>1996</v>
      </c>
      <c r="B23" s="552"/>
      <c r="C23" s="552"/>
      <c r="D23" s="552"/>
      <c r="E23" s="552"/>
      <c r="F23" s="552"/>
      <c r="G23" s="547"/>
    </row>
    <row r="24" spans="1:7" ht="18.75">
      <c r="A24" s="555"/>
      <c r="B24" s="552"/>
      <c r="C24" s="552"/>
      <c r="D24" s="552"/>
      <c r="E24" s="552"/>
      <c r="F24" s="552"/>
      <c r="G24" s="547"/>
    </row>
    <row r="25" spans="1:7" ht="18.75">
      <c r="A25" s="555"/>
      <c r="B25" s="552"/>
      <c r="C25" s="552"/>
      <c r="D25" s="552"/>
      <c r="E25" s="552"/>
      <c r="F25" s="552"/>
      <c r="G25" s="547"/>
    </row>
    <row r="26" spans="1:7" ht="18.75">
      <c r="A26" s="555" t="s">
        <v>1997</v>
      </c>
      <c r="B26" s="552"/>
      <c r="C26" s="552"/>
      <c r="D26" s="552" t="s">
        <v>2970</v>
      </c>
      <c r="E26" s="552"/>
      <c r="F26" s="552"/>
      <c r="G26" s="547"/>
    </row>
    <row r="27" spans="1:7" ht="18.75">
      <c r="A27" s="555" t="s">
        <v>1998</v>
      </c>
      <c r="B27" s="552"/>
      <c r="C27" s="552"/>
      <c r="D27" s="552" t="s">
        <v>1999</v>
      </c>
      <c r="E27" s="552"/>
      <c r="F27" s="552"/>
      <c r="G27" s="547"/>
    </row>
    <row r="28" spans="1:7" ht="18.75">
      <c r="A28" s="555"/>
      <c r="B28" s="552"/>
      <c r="C28" s="552"/>
      <c r="D28" s="552"/>
      <c r="E28" s="552"/>
      <c r="F28" s="552"/>
      <c r="G28" s="547"/>
    </row>
    <row r="29" spans="1:7" ht="18.75">
      <c r="A29" s="555"/>
      <c r="B29" s="552"/>
      <c r="C29" s="552"/>
      <c r="D29" s="552"/>
      <c r="E29" s="552"/>
      <c r="F29" s="552"/>
      <c r="G29" s="547"/>
    </row>
    <row r="30" spans="1:7" ht="18.75">
      <c r="A30" s="555"/>
      <c r="B30" s="552"/>
      <c r="C30" s="552"/>
      <c r="D30" s="552"/>
      <c r="E30" s="552"/>
      <c r="F30" s="552"/>
      <c r="G30" s="547"/>
    </row>
    <row r="31" spans="1:7" ht="18.75">
      <c r="A31" s="555"/>
      <c r="B31" s="552"/>
      <c r="C31" s="552"/>
      <c r="D31" s="552"/>
      <c r="E31" s="552"/>
      <c r="F31" s="552"/>
      <c r="G31" s="547"/>
    </row>
    <row r="32" spans="1:7" ht="18.75">
      <c r="A32" s="555"/>
      <c r="B32" s="552"/>
      <c r="C32" s="552"/>
      <c r="D32" s="552"/>
      <c r="E32" s="552"/>
      <c r="F32" s="552"/>
      <c r="G32" s="547"/>
    </row>
    <row r="33" spans="1:7" ht="18.75">
      <c r="A33" s="555"/>
      <c r="B33" s="552"/>
      <c r="C33" s="552"/>
      <c r="D33" s="552"/>
      <c r="E33" s="552"/>
      <c r="F33" s="552"/>
      <c r="G33" s="547"/>
    </row>
    <row r="34" spans="1:7" ht="18.75">
      <c r="A34" s="548"/>
      <c r="B34" s="547"/>
      <c r="C34" s="547"/>
      <c r="D34" s="547"/>
      <c r="E34" s="547"/>
      <c r="F34" s="547"/>
      <c r="G34" s="547"/>
    </row>
    <row r="35" spans="1:7" ht="18.75">
      <c r="A35" s="548"/>
      <c r="B35" s="547"/>
      <c r="C35" s="547"/>
      <c r="D35" s="547"/>
      <c r="E35" s="547"/>
      <c r="F35" s="547"/>
      <c r="G35" s="547"/>
    </row>
    <row r="36" spans="1:7" ht="18.75">
      <c r="A36" s="548"/>
      <c r="B36" s="547"/>
      <c r="C36" s="547"/>
      <c r="D36" s="547"/>
      <c r="E36" s="547"/>
      <c r="F36" s="547"/>
      <c r="G36" s="547"/>
    </row>
    <row r="37" spans="1:7" ht="18.75">
      <c r="A37" s="548"/>
      <c r="B37" s="547"/>
      <c r="C37" s="547"/>
      <c r="D37" s="547"/>
      <c r="E37" s="547"/>
      <c r="F37" s="547"/>
      <c r="G37" s="547"/>
    </row>
    <row r="38" spans="1:7" ht="18.75">
      <c r="A38" s="548"/>
      <c r="B38" s="547"/>
      <c r="C38" s="547"/>
      <c r="D38" s="547"/>
      <c r="E38" s="547"/>
      <c r="F38" s="547"/>
      <c r="G38" s="547"/>
    </row>
    <row r="39" spans="1:7" ht="18.75">
      <c r="A39" s="548"/>
      <c r="B39" s="547"/>
      <c r="C39" s="547"/>
      <c r="D39" s="547"/>
      <c r="E39" s="547"/>
      <c r="F39" s="547"/>
      <c r="G39" s="547"/>
    </row>
    <row r="40" spans="1:7" ht="18.75">
      <c r="A40" s="548"/>
      <c r="B40" s="547"/>
      <c r="C40" s="547"/>
      <c r="D40" s="547"/>
      <c r="E40" s="547"/>
      <c r="F40" s="547"/>
      <c r="G40" s="547"/>
    </row>
    <row r="41" spans="1:7" ht="18.75">
      <c r="A41" s="548"/>
      <c r="B41" s="547"/>
      <c r="C41" s="547"/>
      <c r="D41" s="547"/>
      <c r="E41" s="547"/>
      <c r="F41" s="547"/>
      <c r="G41" s="547"/>
    </row>
    <row r="42" spans="1:7" ht="18.75">
      <c r="A42" s="548"/>
      <c r="B42" s="547"/>
      <c r="C42" s="547"/>
      <c r="D42" s="547"/>
      <c r="E42" s="547"/>
      <c r="F42" s="547"/>
      <c r="G42" s="547"/>
    </row>
  </sheetData>
  <sheetProtection password="A581" sheet="1" objects="1" scenarios="1" selectLockedCells="1" selectUnlockedCells="1"/>
  <mergeCells count="2">
    <mergeCell ref="A2:D2"/>
    <mergeCell ref="A19:B19"/>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00.xml><?xml version="1.0" encoding="utf-8"?>
<worksheet xmlns="http://schemas.openxmlformats.org/spreadsheetml/2006/main" xmlns:r="http://schemas.openxmlformats.org/officeDocument/2006/relationships">
  <sheetPr>
    <tabColor rgb="FF7030A0"/>
  </sheetPr>
  <dimension ref="A2:I35"/>
  <sheetViews>
    <sheetView workbookViewId="0">
      <selection activeCell="P24" sqref="P24"/>
    </sheetView>
  </sheetViews>
  <sheetFormatPr defaultRowHeight="20.25"/>
  <cols>
    <col min="1" max="1" width="2.28515625" style="8" customWidth="1"/>
    <col min="2" max="2" width="10.42578125" style="8" customWidth="1"/>
    <col min="3" max="3" width="15.85546875" style="8" customWidth="1"/>
    <col min="4" max="4" width="6" style="8" customWidth="1"/>
    <col min="5" max="5" width="10.42578125" style="8" customWidth="1"/>
    <col min="6" max="6" width="9.7109375" style="8" customWidth="1"/>
    <col min="7" max="7" width="14" style="8" customWidth="1"/>
    <col min="8" max="8" width="10.42578125" style="8" customWidth="1"/>
    <col min="9" max="16384" width="9.140625" style="8"/>
  </cols>
  <sheetData>
    <row r="2" spans="1:9" ht="23.25">
      <c r="A2" s="170"/>
      <c r="B2" s="1308" t="s">
        <v>1443</v>
      </c>
      <c r="C2" s="1308"/>
      <c r="D2" s="1308"/>
      <c r="E2" s="1308"/>
      <c r="F2" s="1308"/>
      <c r="G2" s="1308"/>
      <c r="H2" s="1308"/>
      <c r="I2" s="1308"/>
    </row>
    <row r="3" spans="1:9" ht="26.25">
      <c r="B3" s="1306" t="s">
        <v>1444</v>
      </c>
      <c r="C3" s="1306"/>
      <c r="D3" s="1306"/>
      <c r="E3" s="1306"/>
      <c r="F3" s="1306"/>
      <c r="G3" s="1306"/>
      <c r="H3" s="1306"/>
      <c r="I3" s="1306"/>
    </row>
    <row r="5" spans="1:9">
      <c r="B5" s="357" t="s">
        <v>1445</v>
      </c>
      <c r="C5" s="1519"/>
      <c r="D5" s="1519"/>
      <c r="E5" s="1519"/>
      <c r="F5" s="8" t="s">
        <v>1447</v>
      </c>
    </row>
    <row r="6" spans="1:9">
      <c r="B6" s="8" t="s">
        <v>1448</v>
      </c>
      <c r="G6" s="1519"/>
      <c r="H6" s="1519"/>
    </row>
    <row r="7" spans="1:9">
      <c r="B7" s="8" t="s">
        <v>1449</v>
      </c>
      <c r="E7" s="1519"/>
      <c r="F7" s="1519"/>
      <c r="G7" s="8" t="s">
        <v>1450</v>
      </c>
    </row>
    <row r="8" spans="1:9">
      <c r="B8" s="8" t="s">
        <v>1451</v>
      </c>
      <c r="D8" s="2117"/>
      <c r="E8" s="2117"/>
      <c r="F8" s="603" t="s">
        <v>1239</v>
      </c>
      <c r="G8" s="620"/>
      <c r="H8" s="8" t="s">
        <v>1452</v>
      </c>
    </row>
    <row r="9" spans="1:9">
      <c r="B9" s="525"/>
      <c r="C9" s="8" t="s">
        <v>1471</v>
      </c>
    </row>
    <row r="10" spans="1:9">
      <c r="B10" s="8" t="s">
        <v>1470</v>
      </c>
    </row>
    <row r="11" spans="1:9">
      <c r="B11" s="8" t="s">
        <v>37</v>
      </c>
      <c r="C11" s="621"/>
    </row>
    <row r="12" spans="1:9" ht="28.5" customHeight="1"/>
    <row r="13" spans="1:9">
      <c r="B13" s="8" t="s">
        <v>1453</v>
      </c>
    </row>
    <row r="14" spans="1:9">
      <c r="F14" s="8" t="s">
        <v>1454</v>
      </c>
    </row>
    <row r="15" spans="1:9">
      <c r="F15" s="8" t="s">
        <v>1455</v>
      </c>
    </row>
    <row r="16" spans="1:9">
      <c r="F16" s="8" t="s">
        <v>2650</v>
      </c>
    </row>
    <row r="21" spans="2:9" ht="26.25">
      <c r="B21" s="1306" t="s">
        <v>1457</v>
      </c>
      <c r="C21" s="1306"/>
      <c r="D21" s="1306"/>
      <c r="E21" s="1306"/>
      <c r="F21" s="1306"/>
      <c r="G21" s="1306"/>
      <c r="H21" s="1306"/>
      <c r="I21" s="1306"/>
    </row>
    <row r="22" spans="2:9" ht="26.25">
      <c r="B22" s="1306" t="s">
        <v>1444</v>
      </c>
      <c r="C22" s="1306"/>
      <c r="D22" s="1306"/>
      <c r="E22" s="1306"/>
      <c r="F22" s="1306"/>
      <c r="G22" s="1306"/>
      <c r="H22" s="1306"/>
      <c r="I22" s="1306"/>
    </row>
    <row r="24" spans="2:9">
      <c r="B24" s="606" t="s">
        <v>1445</v>
      </c>
      <c r="C24" s="1300"/>
      <c r="D24" s="1300"/>
      <c r="E24" s="1300"/>
      <c r="F24" s="360" t="s">
        <v>1458</v>
      </c>
      <c r="G24" s="360"/>
      <c r="H24" s="360"/>
      <c r="I24" s="360"/>
    </row>
    <row r="25" spans="2:9">
      <c r="B25" s="1300"/>
      <c r="C25" s="1300"/>
      <c r="D25" s="360" t="s">
        <v>1459</v>
      </c>
      <c r="E25" s="360"/>
      <c r="F25" s="1300"/>
      <c r="G25" s="1300"/>
      <c r="H25" s="360" t="s">
        <v>1461</v>
      </c>
      <c r="I25" s="360"/>
    </row>
    <row r="26" spans="2:9">
      <c r="B26" s="360" t="s">
        <v>1462</v>
      </c>
      <c r="C26" s="360"/>
      <c r="D26" s="360"/>
      <c r="E26" s="360"/>
      <c r="F26" s="360"/>
      <c r="G26" s="360"/>
      <c r="H26" s="1300"/>
      <c r="I26" s="1300"/>
    </row>
    <row r="27" spans="2:9" ht="21.75" customHeight="1">
      <c r="B27" s="360" t="s">
        <v>1463</v>
      </c>
      <c r="C27" s="360"/>
      <c r="D27" s="361"/>
      <c r="E27" s="361"/>
      <c r="F27" s="602"/>
      <c r="G27" s="361"/>
      <c r="H27" s="360"/>
      <c r="I27" s="360"/>
    </row>
    <row r="28" spans="2:9">
      <c r="B28" s="360"/>
      <c r="C28" s="360" t="s">
        <v>1464</v>
      </c>
      <c r="D28" s="360"/>
      <c r="E28" s="360"/>
      <c r="F28" s="360"/>
      <c r="G28" s="360"/>
      <c r="H28" s="360"/>
      <c r="I28" s="360"/>
    </row>
    <row r="29" spans="2:9">
      <c r="B29" s="360" t="s">
        <v>1465</v>
      </c>
      <c r="C29" s="360"/>
      <c r="D29" s="360"/>
      <c r="E29" s="360"/>
      <c r="F29" s="360"/>
      <c r="G29" s="360"/>
      <c r="H29" s="360"/>
      <c r="I29" s="360"/>
    </row>
    <row r="30" spans="2:9">
      <c r="B30" s="360" t="s">
        <v>1466</v>
      </c>
      <c r="C30" s="360"/>
      <c r="D30" s="360"/>
      <c r="E30" s="360"/>
      <c r="F30" s="360"/>
      <c r="G30" s="360"/>
      <c r="H30" s="360"/>
      <c r="I30" s="360"/>
    </row>
    <row r="31" spans="2:9">
      <c r="B31" s="360" t="s">
        <v>1467</v>
      </c>
      <c r="C31" s="360"/>
      <c r="D31" s="360"/>
      <c r="E31" s="360"/>
      <c r="F31" s="360"/>
      <c r="G31" s="360"/>
      <c r="H31" s="360"/>
      <c r="I31" s="360"/>
    </row>
    <row r="32" spans="2:9">
      <c r="B32" s="360" t="s">
        <v>37</v>
      </c>
      <c r="C32" s="621"/>
      <c r="D32" s="360"/>
      <c r="E32" s="360"/>
      <c r="F32" s="360"/>
      <c r="G32" s="360"/>
      <c r="H32" s="360"/>
      <c r="I32" s="360"/>
    </row>
    <row r="34" spans="6:8">
      <c r="F34" s="1307" t="s">
        <v>1468</v>
      </c>
      <c r="G34" s="1307"/>
      <c r="H34" s="1307"/>
    </row>
    <row r="35" spans="6:8">
      <c r="F35" s="1298" t="s">
        <v>1469</v>
      </c>
      <c r="G35" s="1298"/>
      <c r="H35" s="1298"/>
    </row>
  </sheetData>
  <sheetProtection password="A581" sheet="1" objects="1" scenarios="1" selectLockedCells="1" selectUnlockedCells="1"/>
  <mergeCells count="14">
    <mergeCell ref="F34:H34"/>
    <mergeCell ref="F35:H35"/>
    <mergeCell ref="B21:I21"/>
    <mergeCell ref="B22:I22"/>
    <mergeCell ref="C24:E24"/>
    <mergeCell ref="B25:C25"/>
    <mergeCell ref="F25:G25"/>
    <mergeCell ref="H26:I26"/>
    <mergeCell ref="D8:E8"/>
    <mergeCell ref="B2:I2"/>
    <mergeCell ref="B3:I3"/>
    <mergeCell ref="C5:E5"/>
    <mergeCell ref="G6:H6"/>
    <mergeCell ref="E7:F7"/>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01.xml><?xml version="1.0" encoding="utf-8"?>
<worksheet xmlns="http://schemas.openxmlformats.org/spreadsheetml/2006/main" xmlns:r="http://schemas.openxmlformats.org/officeDocument/2006/relationships">
  <sheetPr codeName="Sheet12">
    <tabColor rgb="FF7030A0"/>
  </sheetPr>
  <dimension ref="A1:G113"/>
  <sheetViews>
    <sheetView workbookViewId="0">
      <selection activeCell="P24" sqref="P24"/>
    </sheetView>
  </sheetViews>
  <sheetFormatPr defaultRowHeight="12.75"/>
  <cols>
    <col min="1" max="1" width="12.140625" customWidth="1"/>
    <col min="2" max="2" width="20.140625" customWidth="1"/>
    <col min="3" max="3" width="12.5703125" customWidth="1"/>
    <col min="4" max="4" width="10.7109375" customWidth="1"/>
    <col min="6" max="6" width="12.42578125" customWidth="1"/>
    <col min="7" max="7" width="12" customWidth="1"/>
  </cols>
  <sheetData>
    <row r="1" spans="1:7" s="334" customFormat="1" ht="24" customHeight="1"/>
    <row r="2" spans="1:7" s="334" customFormat="1" ht="24" customHeight="1">
      <c r="A2" s="1981" t="s">
        <v>1363</v>
      </c>
      <c r="B2" s="1981"/>
      <c r="C2" s="1981"/>
      <c r="D2" s="1981"/>
      <c r="E2" s="1981"/>
      <c r="F2" s="1981"/>
      <c r="G2" s="1981"/>
    </row>
    <row r="3" spans="1:7" s="334" customFormat="1" ht="24" customHeight="1">
      <c r="A3" s="335" t="s">
        <v>1364</v>
      </c>
      <c r="B3" s="335"/>
      <c r="C3" s="335"/>
      <c r="D3" s="335"/>
      <c r="E3" s="335"/>
      <c r="F3" s="335"/>
      <c r="G3" s="335"/>
    </row>
    <row r="4" spans="1:7" s="334" customFormat="1" ht="24" customHeight="1">
      <c r="A4" s="335" t="s">
        <v>1365</v>
      </c>
      <c r="B4" s="335"/>
      <c r="C4" s="335"/>
      <c r="D4" s="335"/>
      <c r="E4" s="335"/>
      <c r="F4" s="335"/>
      <c r="G4" s="335"/>
    </row>
    <row r="5" spans="1:7" s="334" customFormat="1" ht="24" customHeight="1">
      <c r="A5" s="335" t="s">
        <v>1366</v>
      </c>
      <c r="B5" s="335"/>
      <c r="C5" s="335"/>
      <c r="D5" s="335"/>
      <c r="E5" s="335"/>
      <c r="F5" s="335"/>
      <c r="G5" s="335"/>
    </row>
    <row r="6" spans="1:7" s="334" customFormat="1" ht="24" customHeight="1">
      <c r="A6" s="335" t="s">
        <v>1367</v>
      </c>
      <c r="B6" s="335"/>
      <c r="C6" s="335"/>
      <c r="D6" s="335"/>
      <c r="E6" s="335"/>
      <c r="F6" s="335"/>
      <c r="G6" s="335"/>
    </row>
    <row r="7" spans="1:7" s="334" customFormat="1" ht="24" customHeight="1">
      <c r="A7" s="335" t="s">
        <v>1368</v>
      </c>
      <c r="B7" s="335"/>
      <c r="C7" s="335"/>
      <c r="D7" s="335"/>
      <c r="E7" s="335"/>
      <c r="F7" s="335"/>
      <c r="G7" s="335"/>
    </row>
    <row r="8" spans="1:7" s="334" customFormat="1" ht="24" customHeight="1">
      <c r="A8" s="335" t="s">
        <v>1369</v>
      </c>
      <c r="B8" s="335"/>
      <c r="C8" s="335"/>
      <c r="D8" s="335"/>
      <c r="E8" s="335"/>
      <c r="F8" s="335"/>
      <c r="G8" s="335"/>
    </row>
    <row r="9" spans="1:7" s="334" customFormat="1" ht="24" customHeight="1">
      <c r="A9" s="335" t="s">
        <v>1370</v>
      </c>
      <c r="B9" s="335"/>
      <c r="C9" s="335"/>
      <c r="D9" s="335"/>
      <c r="E9" s="335"/>
      <c r="F9" s="335"/>
      <c r="G9" s="335"/>
    </row>
    <row r="10" spans="1:7" s="334" customFormat="1" ht="24" customHeight="1">
      <c r="A10" s="335" t="s">
        <v>1371</v>
      </c>
      <c r="B10" s="335"/>
      <c r="C10" s="335"/>
      <c r="D10" s="335"/>
      <c r="E10" s="335"/>
      <c r="F10" s="335"/>
      <c r="G10" s="335"/>
    </row>
    <row r="11" spans="1:7" s="334" customFormat="1" ht="24" customHeight="1">
      <c r="A11" s="335" t="s">
        <v>1372</v>
      </c>
      <c r="B11" s="335"/>
      <c r="C11" s="335"/>
      <c r="D11" s="335"/>
      <c r="E11" s="335"/>
      <c r="F11" s="335"/>
      <c r="G11" s="335"/>
    </row>
    <row r="12" spans="1:7" s="334" customFormat="1" ht="24" customHeight="1">
      <c r="A12" s="335" t="s">
        <v>1373</v>
      </c>
      <c r="B12" s="335"/>
      <c r="C12" s="335"/>
      <c r="D12" s="335"/>
      <c r="E12" s="335"/>
      <c r="F12" s="335"/>
      <c r="G12" s="335"/>
    </row>
    <row r="13" spans="1:7" s="334" customFormat="1" ht="24" customHeight="1">
      <c r="A13" s="335" t="s">
        <v>1374</v>
      </c>
      <c r="B13" s="335"/>
      <c r="C13" s="335"/>
      <c r="D13" s="335"/>
      <c r="E13" s="335"/>
      <c r="F13" s="335"/>
      <c r="G13" s="335"/>
    </row>
    <row r="14" spans="1:7" s="334" customFormat="1" ht="24" customHeight="1">
      <c r="A14" s="335" t="s">
        <v>1375</v>
      </c>
      <c r="B14" s="335"/>
      <c r="C14" s="335"/>
      <c r="D14" s="335"/>
      <c r="E14" s="335"/>
      <c r="F14" s="335"/>
      <c r="G14" s="335"/>
    </row>
    <row r="15" spans="1:7" s="334" customFormat="1" ht="24" customHeight="1">
      <c r="A15" s="335" t="s">
        <v>1376</v>
      </c>
      <c r="B15" s="335"/>
      <c r="C15" s="335"/>
      <c r="D15" s="335"/>
      <c r="E15" s="335"/>
      <c r="F15" s="335"/>
      <c r="G15" s="335"/>
    </row>
    <row r="16" spans="1:7" s="334" customFormat="1" ht="24" customHeight="1">
      <c r="A16" s="335" t="s">
        <v>1377</v>
      </c>
      <c r="B16" s="335"/>
      <c r="C16" s="335"/>
      <c r="D16" s="335"/>
      <c r="E16" s="335"/>
      <c r="F16" s="335"/>
      <c r="G16" s="335"/>
    </row>
    <row r="17" spans="1:7" s="334" customFormat="1" ht="24" customHeight="1">
      <c r="A17" s="335" t="s">
        <v>1378</v>
      </c>
      <c r="B17" s="335"/>
      <c r="C17" s="335"/>
      <c r="D17" s="335"/>
      <c r="E17" s="335"/>
      <c r="F17" s="335"/>
      <c r="G17" s="335"/>
    </row>
    <row r="18" spans="1:7" s="334" customFormat="1" ht="24" customHeight="1">
      <c r="A18" s="335" t="s">
        <v>1379</v>
      </c>
      <c r="B18" s="335"/>
      <c r="C18" s="335"/>
      <c r="D18" s="335"/>
      <c r="E18" s="335"/>
      <c r="F18" s="335"/>
      <c r="G18" s="335"/>
    </row>
    <row r="19" spans="1:7" s="334" customFormat="1" ht="24" customHeight="1">
      <c r="A19" s="335" t="s">
        <v>1380</v>
      </c>
      <c r="B19" s="335"/>
      <c r="C19" s="335"/>
      <c r="D19" s="335"/>
      <c r="E19" s="335"/>
      <c r="F19" s="335"/>
      <c r="G19" s="335"/>
    </row>
    <row r="20" spans="1:7" s="334" customFormat="1" ht="24" customHeight="1">
      <c r="A20" s="335" t="s">
        <v>1381</v>
      </c>
      <c r="B20" s="335"/>
      <c r="C20" s="335"/>
      <c r="D20" s="335"/>
      <c r="E20" s="335"/>
      <c r="F20" s="335"/>
      <c r="G20" s="335"/>
    </row>
    <row r="21" spans="1:7" s="334" customFormat="1" ht="24" customHeight="1">
      <c r="A21" s="335"/>
      <c r="B21" s="335"/>
      <c r="C21" s="335"/>
      <c r="D21" s="335"/>
      <c r="E21" s="335"/>
      <c r="F21" s="335"/>
      <c r="G21" s="335"/>
    </row>
    <row r="22" spans="1:7" s="334" customFormat="1" ht="24" customHeight="1">
      <c r="A22" s="335" t="s">
        <v>1382</v>
      </c>
      <c r="B22" s="335"/>
      <c r="C22" s="335"/>
      <c r="D22" s="2118" t="s">
        <v>1383</v>
      </c>
      <c r="E22" s="2118"/>
      <c r="F22" s="2118"/>
      <c r="G22" s="2118"/>
    </row>
    <row r="23" spans="1:7" s="334" customFormat="1" ht="24" customHeight="1">
      <c r="B23" s="335"/>
      <c r="C23" s="335"/>
      <c r="D23" s="2118" t="s">
        <v>1385</v>
      </c>
      <c r="E23" s="2118"/>
      <c r="F23" s="2118"/>
      <c r="G23" s="2118"/>
    </row>
    <row r="24" spans="1:7" s="334" customFormat="1" ht="24" customHeight="1">
      <c r="B24" s="335"/>
      <c r="C24" s="335"/>
      <c r="D24" s="335"/>
      <c r="E24" s="335"/>
      <c r="F24" s="335"/>
      <c r="G24" s="335"/>
    </row>
    <row r="25" spans="1:7" s="334" customFormat="1" ht="24" customHeight="1">
      <c r="A25" s="335" t="s">
        <v>25</v>
      </c>
      <c r="B25" s="335"/>
      <c r="C25" s="335"/>
      <c r="D25" s="335"/>
      <c r="E25" s="335"/>
      <c r="F25" s="335"/>
      <c r="G25" s="335"/>
    </row>
    <row r="26" spans="1:7" s="334" customFormat="1" ht="24" customHeight="1">
      <c r="A26" s="335" t="s">
        <v>125</v>
      </c>
      <c r="B26" s="335"/>
      <c r="C26" s="335"/>
      <c r="D26" s="335"/>
      <c r="E26" s="335"/>
      <c r="F26" s="335"/>
      <c r="G26" s="335"/>
    </row>
    <row r="27" spans="1:7" s="334" customFormat="1" ht="24" customHeight="1">
      <c r="A27" s="335" t="s">
        <v>1384</v>
      </c>
      <c r="B27" s="335"/>
      <c r="C27" s="335"/>
      <c r="D27" s="335"/>
      <c r="E27" s="335"/>
      <c r="F27" s="335"/>
      <c r="G27" s="335"/>
    </row>
    <row r="28" spans="1:7" s="334" customFormat="1" ht="24" customHeight="1">
      <c r="A28" s="335"/>
      <c r="B28" s="335"/>
      <c r="C28" s="335"/>
      <c r="D28" s="335"/>
      <c r="E28" s="335"/>
      <c r="F28" s="335"/>
      <c r="G28" s="335"/>
    </row>
    <row r="29" spans="1:7" s="334" customFormat="1" ht="24" customHeight="1"/>
    <row r="30" spans="1:7" s="334" customFormat="1" ht="24" customHeight="1"/>
    <row r="31" spans="1:7" s="334" customFormat="1" ht="24" customHeight="1"/>
    <row r="32" spans="1:7" s="334" customFormat="1" ht="24" customHeight="1"/>
    <row r="33" s="334" customFormat="1" ht="24" customHeight="1"/>
    <row r="34" s="334" customFormat="1" ht="24" customHeight="1"/>
    <row r="35" s="334" customFormat="1" ht="24" customHeight="1"/>
    <row r="36" s="334" customFormat="1" ht="24" customHeight="1"/>
    <row r="37" s="334" customFormat="1" ht="24" customHeight="1"/>
    <row r="38" s="334" customFormat="1" ht="24" customHeight="1"/>
    <row r="39" s="334" customFormat="1" ht="24" customHeight="1"/>
    <row r="40" s="334" customFormat="1" ht="24" customHeight="1"/>
    <row r="41" s="334" customFormat="1" ht="24" customHeight="1"/>
    <row r="42" s="334" customFormat="1" ht="24" customHeight="1"/>
    <row r="43" s="334" customFormat="1" ht="24" customHeight="1"/>
    <row r="44" s="334" customFormat="1" ht="24" customHeight="1"/>
    <row r="45" s="334" customFormat="1" ht="24" customHeight="1"/>
    <row r="46" s="334" customFormat="1" ht="24" customHeight="1"/>
    <row r="47" s="334" customFormat="1" ht="24" customHeight="1"/>
    <row r="48" s="334" customFormat="1" ht="24" customHeight="1"/>
    <row r="49" s="334" customFormat="1" ht="24" customHeight="1"/>
    <row r="50" s="334" customFormat="1" ht="24" customHeight="1"/>
    <row r="51" s="334" customFormat="1" ht="24" customHeight="1"/>
    <row r="52" s="334" customFormat="1" ht="24" customHeight="1"/>
    <row r="53" s="334" customFormat="1" ht="24" customHeight="1"/>
    <row r="54" s="334" customFormat="1" ht="24" customHeight="1"/>
    <row r="55" s="334" customFormat="1" ht="24" customHeight="1"/>
    <row r="56" s="334" customFormat="1" ht="24" customHeight="1"/>
    <row r="57" s="334" customFormat="1" ht="24" customHeight="1"/>
    <row r="58" s="334" customFormat="1" ht="24" customHeight="1"/>
    <row r="59" s="334" customFormat="1" ht="24" customHeight="1"/>
    <row r="60" s="334" customFormat="1" ht="24" customHeight="1"/>
    <row r="61" s="334" customFormat="1" ht="24" customHeight="1"/>
    <row r="62" s="334" customFormat="1" ht="24" customHeight="1"/>
    <row r="63" s="334" customFormat="1" ht="24" customHeight="1"/>
    <row r="64" s="334" customFormat="1" ht="24" customHeight="1"/>
    <row r="65" s="334" customFormat="1" ht="24" customHeight="1"/>
    <row r="66" s="334" customFormat="1" ht="24" customHeight="1"/>
    <row r="67" s="334" customFormat="1" ht="24" customHeight="1"/>
    <row r="68" s="334" customFormat="1" ht="24" customHeight="1"/>
    <row r="69" s="334" customFormat="1" ht="24" customHeight="1"/>
    <row r="70" s="334" customFormat="1" ht="24" customHeight="1"/>
    <row r="71" s="334" customFormat="1" ht="24" customHeight="1"/>
    <row r="72" s="334" customFormat="1" ht="24" customHeight="1"/>
    <row r="73" s="334" customFormat="1" ht="24" customHeight="1"/>
    <row r="74" s="334" customFormat="1" ht="24" customHeight="1"/>
    <row r="75" s="334" customFormat="1" ht="24" customHeight="1"/>
    <row r="76" s="334" customFormat="1" ht="24" customHeight="1"/>
    <row r="77" s="334" customFormat="1" ht="24" customHeight="1"/>
    <row r="78" s="334" customFormat="1" ht="24" customHeight="1"/>
    <row r="79" s="334" customFormat="1" ht="24" customHeight="1"/>
    <row r="80" s="334" customFormat="1" ht="24" customHeight="1"/>
    <row r="81" s="334" customFormat="1" ht="24" customHeight="1"/>
    <row r="82" s="334" customFormat="1" ht="24" customHeight="1"/>
    <row r="83" s="334" customFormat="1" ht="24" customHeight="1"/>
    <row r="84" s="334" customFormat="1" ht="24" customHeight="1"/>
    <row r="85" s="334" customFormat="1" ht="24" customHeight="1"/>
    <row r="86" s="334" customFormat="1" ht="24" customHeight="1"/>
    <row r="87" s="334" customFormat="1" ht="24" customHeight="1"/>
    <row r="88" s="334" customFormat="1" ht="24" customHeight="1"/>
    <row r="89" s="334" customFormat="1" ht="24" customHeight="1"/>
    <row r="90" s="334" customFormat="1" ht="24" customHeight="1"/>
    <row r="91" s="334" customFormat="1" ht="24" customHeight="1"/>
    <row r="92" s="334" customFormat="1" ht="24" customHeight="1"/>
    <row r="93" s="334" customFormat="1" ht="24" customHeight="1"/>
    <row r="94" s="334" customFormat="1" ht="24" customHeight="1"/>
    <row r="95" s="334" customFormat="1" ht="24" customHeight="1"/>
    <row r="96" s="334" customFormat="1" ht="24" customHeight="1"/>
    <row r="97" s="334" customFormat="1" ht="24" customHeight="1"/>
    <row r="98" s="334" customFormat="1" ht="24" customHeight="1"/>
    <row r="99" s="334" customFormat="1" ht="24" customHeight="1"/>
    <row r="100" s="334" customFormat="1" ht="24" customHeight="1"/>
    <row r="101" s="334" customFormat="1" ht="24" customHeight="1"/>
    <row r="102" s="334" customFormat="1" ht="24" customHeight="1"/>
    <row r="103" s="334" customFormat="1" ht="24" customHeight="1"/>
    <row r="104" s="334" customFormat="1" ht="24" customHeight="1"/>
    <row r="105" s="334" customFormat="1" ht="24" customHeight="1"/>
    <row r="106" s="334" customFormat="1" ht="24" customHeight="1"/>
    <row r="107" s="334" customFormat="1" ht="24" customHeight="1"/>
    <row r="108" s="334" customFormat="1" ht="24" customHeight="1"/>
    <row r="109" s="334" customFormat="1" ht="24" customHeight="1"/>
    <row r="110" s="334" customFormat="1" ht="24" customHeight="1"/>
    <row r="111" s="334" customFormat="1" ht="24" customHeight="1"/>
    <row r="112" s="334" customFormat="1" ht="24" customHeight="1"/>
    <row r="113" s="334" customFormat="1" ht="24" customHeight="1"/>
  </sheetData>
  <sheetProtection password="A581" sheet="1" objects="1" scenarios="1" selectLockedCells="1" selectUnlockedCells="1"/>
  <mergeCells count="3">
    <mergeCell ref="A2:G2"/>
    <mergeCell ref="D22:G22"/>
    <mergeCell ref="D23:G23"/>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02.xml><?xml version="1.0" encoding="utf-8"?>
<worksheet xmlns="http://schemas.openxmlformats.org/spreadsheetml/2006/main" xmlns:r="http://schemas.openxmlformats.org/officeDocument/2006/relationships">
  <sheetPr>
    <tabColor rgb="FF7030A0"/>
  </sheetPr>
  <dimension ref="A1:M231"/>
  <sheetViews>
    <sheetView workbookViewId="0">
      <selection activeCell="P24" sqref="P24"/>
    </sheetView>
  </sheetViews>
  <sheetFormatPr defaultRowHeight="14.25"/>
  <cols>
    <col min="1" max="1" width="6.85546875" style="5" customWidth="1"/>
    <col min="2" max="2" width="8.85546875" style="5" customWidth="1"/>
    <col min="3" max="3" width="13.140625" style="5" customWidth="1"/>
    <col min="4" max="4" width="12.7109375" style="5" customWidth="1"/>
    <col min="5" max="5" width="10.7109375" style="5" customWidth="1"/>
    <col min="6" max="6" width="15.140625" style="5" customWidth="1"/>
    <col min="7" max="7" width="11.140625" style="5" customWidth="1"/>
    <col min="8" max="8" width="19.28515625" style="5" customWidth="1"/>
    <col min="9" max="9" width="3" style="5" customWidth="1"/>
    <col min="10" max="16384" width="9.140625" style="5"/>
  </cols>
  <sheetData>
    <row r="1" spans="1:10" s="308" customFormat="1" ht="21" customHeight="1"/>
    <row r="2" spans="1:10" s="308" customFormat="1" ht="21" customHeight="1"/>
    <row r="3" spans="1:10" s="308" customFormat="1" ht="21" customHeight="1">
      <c r="A3" s="1310" t="s">
        <v>2582</v>
      </c>
      <c r="B3" s="1310"/>
      <c r="C3" s="1310"/>
      <c r="D3" s="1310"/>
      <c r="E3" s="1310"/>
      <c r="F3" s="1310"/>
      <c r="G3" s="1310"/>
      <c r="H3" s="1310"/>
    </row>
    <row r="4" spans="1:10" s="308" customFormat="1" ht="21" customHeight="1">
      <c r="A4" s="418"/>
      <c r="B4" s="418"/>
      <c r="D4" s="1311"/>
      <c r="E4" s="1311"/>
      <c r="F4" s="696" t="s">
        <v>2562</v>
      </c>
      <c r="G4" s="418"/>
      <c r="H4" s="418"/>
      <c r="I4" s="418"/>
      <c r="J4" s="577" t="s">
        <v>2017</v>
      </c>
    </row>
    <row r="5" spans="1:10" s="308" customFormat="1" ht="21" customHeight="1">
      <c r="A5" s="418" t="s">
        <v>16</v>
      </c>
      <c r="B5" s="418"/>
      <c r="C5" s="1312"/>
      <c r="D5" s="1312"/>
      <c r="E5" s="1312"/>
      <c r="F5" s="418"/>
      <c r="G5" s="418"/>
      <c r="H5" s="418"/>
      <c r="I5" s="418"/>
    </row>
    <row r="6" spans="1:10" s="308" customFormat="1" ht="21" customHeight="1">
      <c r="A6" s="418" t="s">
        <v>2563</v>
      </c>
      <c r="B6" s="418"/>
      <c r="C6" s="1312"/>
      <c r="D6" s="1312"/>
      <c r="E6" s="1312"/>
      <c r="F6" s="1312"/>
      <c r="G6" s="1312"/>
      <c r="H6" s="1312"/>
      <c r="I6" s="418"/>
    </row>
    <row r="7" spans="1:10" s="308" customFormat="1" ht="21" customHeight="1">
      <c r="A7" s="418" t="s">
        <v>2564</v>
      </c>
      <c r="B7" s="418"/>
      <c r="C7" s="1023"/>
      <c r="D7" s="418"/>
      <c r="E7" s="418"/>
      <c r="F7" s="418"/>
      <c r="G7" s="418"/>
      <c r="H7" s="418"/>
      <c r="I7" s="418"/>
    </row>
    <row r="8" spans="1:10" s="308" customFormat="1" ht="21" customHeight="1">
      <c r="A8" s="418" t="s">
        <v>2565</v>
      </c>
      <c r="B8" s="418"/>
      <c r="C8" s="1023"/>
      <c r="D8" s="418"/>
      <c r="E8" s="418"/>
      <c r="F8" s="418"/>
      <c r="G8" s="418"/>
      <c r="H8" s="418"/>
      <c r="I8" s="418"/>
    </row>
    <row r="9" spans="1:10" s="308" customFormat="1" ht="21" customHeight="1">
      <c r="A9" s="418" t="s">
        <v>2566</v>
      </c>
      <c r="B9" s="418"/>
      <c r="C9" s="418"/>
      <c r="D9" s="418"/>
      <c r="E9" s="418"/>
      <c r="F9" s="418"/>
      <c r="G9" s="418"/>
      <c r="H9" s="418"/>
      <c r="I9" s="418"/>
    </row>
    <row r="10" spans="1:10" s="308" customFormat="1" ht="21" customHeight="1">
      <c r="A10" s="418" t="s">
        <v>2567</v>
      </c>
      <c r="B10" s="694"/>
      <c r="C10" s="2119"/>
      <c r="D10" s="2119"/>
      <c r="E10" s="418"/>
      <c r="F10" s="418"/>
      <c r="G10" s="418"/>
      <c r="H10" s="418"/>
      <c r="I10" s="418"/>
    </row>
    <row r="11" spans="1:10" s="308" customFormat="1" ht="21" customHeight="1">
      <c r="A11" s="418" t="s">
        <v>2568</v>
      </c>
      <c r="B11" s="694"/>
      <c r="C11" s="2119"/>
      <c r="D11" s="2119"/>
      <c r="E11" s="418"/>
      <c r="F11" s="418"/>
      <c r="G11" s="418"/>
      <c r="H11" s="418"/>
      <c r="I11" s="418"/>
    </row>
    <row r="12" spans="1:10" s="308" customFormat="1" ht="21" customHeight="1">
      <c r="A12" s="695" t="s">
        <v>2569</v>
      </c>
      <c r="B12" s="2120"/>
      <c r="C12" s="2120"/>
      <c r="D12" s="2120"/>
      <c r="E12" s="418" t="s">
        <v>2588</v>
      </c>
      <c r="F12" s="418"/>
      <c r="G12" s="418"/>
      <c r="H12" s="418"/>
      <c r="I12" s="418"/>
    </row>
    <row r="13" spans="1:10" s="308" customFormat="1" ht="21" customHeight="1">
      <c r="A13" s="418" t="s">
        <v>2589</v>
      </c>
      <c r="B13" s="418"/>
      <c r="C13" s="418"/>
      <c r="D13" s="418"/>
      <c r="E13" s="418"/>
      <c r="F13" s="418"/>
      <c r="G13" s="418"/>
      <c r="H13" s="418"/>
      <c r="I13" s="418"/>
    </row>
    <row r="14" spans="1:10" s="308" customFormat="1" ht="21" customHeight="1">
      <c r="A14" s="418" t="s">
        <v>2590</v>
      </c>
      <c r="B14" s="418"/>
      <c r="C14" s="418"/>
      <c r="D14" s="418"/>
      <c r="E14" s="418"/>
      <c r="F14" s="418"/>
      <c r="G14" s="418"/>
      <c r="H14" s="418"/>
      <c r="I14" s="418"/>
    </row>
    <row r="15" spans="1:10" s="308" customFormat="1" ht="21" customHeight="1">
      <c r="A15" s="418" t="s">
        <v>2591</v>
      </c>
      <c r="B15" s="418"/>
      <c r="C15" s="418"/>
      <c r="D15" s="418"/>
      <c r="E15" s="418"/>
      <c r="F15" s="418"/>
      <c r="H15" s="418"/>
      <c r="I15" s="418"/>
    </row>
    <row r="16" spans="1:10" s="308" customFormat="1" ht="21" customHeight="1">
      <c r="A16" s="2120"/>
      <c r="B16" s="2120"/>
      <c r="C16" s="2120"/>
      <c r="D16" s="418" t="s">
        <v>2570</v>
      </c>
      <c r="E16" s="418"/>
      <c r="F16" s="722"/>
      <c r="G16" s="418" t="s">
        <v>2594</v>
      </c>
      <c r="H16" s="418"/>
      <c r="I16" s="418"/>
    </row>
    <row r="17" spans="1:13" s="308" customFormat="1" ht="21" customHeight="1">
      <c r="A17" s="418" t="s">
        <v>2593</v>
      </c>
      <c r="B17" s="418"/>
      <c r="C17" s="418"/>
      <c r="D17" s="418"/>
      <c r="E17" s="418"/>
      <c r="F17" s="418"/>
      <c r="G17" s="418"/>
      <c r="H17" s="418"/>
      <c r="I17" s="418"/>
    </row>
    <row r="18" spans="1:13" s="308" customFormat="1" ht="21" customHeight="1">
      <c r="A18" s="418"/>
      <c r="B18" s="418"/>
      <c r="C18" s="418"/>
      <c r="D18" s="418"/>
      <c r="E18" s="418"/>
      <c r="F18" s="418"/>
      <c r="G18" s="418"/>
      <c r="H18" s="418"/>
      <c r="I18" s="418"/>
    </row>
    <row r="19" spans="1:13" s="308" customFormat="1" ht="21" customHeight="1">
      <c r="A19" s="418" t="s">
        <v>124</v>
      </c>
      <c r="B19" s="1314"/>
      <c r="C19" s="1315"/>
      <c r="D19" s="418"/>
      <c r="E19" s="418"/>
      <c r="F19" s="418"/>
      <c r="G19" s="418"/>
      <c r="H19" s="418"/>
      <c r="I19" s="418"/>
    </row>
    <row r="20" spans="1:13" s="308" customFormat="1" ht="21" customHeight="1">
      <c r="F20" s="418"/>
      <c r="G20" s="418"/>
      <c r="H20" s="418"/>
      <c r="I20" s="418"/>
    </row>
    <row r="21" spans="1:13" s="308" customFormat="1" ht="21" customHeight="1">
      <c r="A21" s="418"/>
      <c r="B21" s="418"/>
      <c r="C21" s="418"/>
      <c r="D21" s="418"/>
      <c r="E21" s="418"/>
      <c r="F21" s="418"/>
      <c r="G21" s="418"/>
      <c r="H21" s="418"/>
      <c r="I21" s="418"/>
    </row>
    <row r="22" spans="1:13" s="308" customFormat="1" ht="21" customHeight="1">
      <c r="A22" s="418"/>
      <c r="B22" s="695" t="s">
        <v>2571</v>
      </c>
      <c r="C22" s="1309"/>
      <c r="D22" s="1309"/>
      <c r="E22" s="418" t="s">
        <v>2595</v>
      </c>
      <c r="F22" s="418"/>
      <c r="G22" s="418"/>
      <c r="H22" s="418"/>
      <c r="I22" s="418"/>
    </row>
    <row r="23" spans="1:13" s="308" customFormat="1" ht="21" customHeight="1">
      <c r="A23" s="418" t="s">
        <v>2596</v>
      </c>
      <c r="B23" s="418"/>
      <c r="D23" s="1309"/>
      <c r="E23" s="1309"/>
      <c r="F23" s="418" t="s">
        <v>1548</v>
      </c>
      <c r="G23" s="1316"/>
      <c r="H23" s="1316"/>
      <c r="I23" s="418"/>
    </row>
    <row r="24" spans="1:13" s="308" customFormat="1" ht="21" customHeight="1">
      <c r="A24" s="418" t="s">
        <v>1672</v>
      </c>
      <c r="B24" s="1023"/>
      <c r="C24" s="418" t="s">
        <v>2597</v>
      </c>
      <c r="D24" s="418"/>
      <c r="E24" s="418"/>
      <c r="F24" s="418"/>
      <c r="G24" s="418"/>
      <c r="H24" s="418"/>
      <c r="I24" s="418"/>
      <c r="M24" s="418"/>
    </row>
    <row r="25" spans="1:13" s="308" customFormat="1" ht="21" customHeight="1">
      <c r="A25" s="418" t="s">
        <v>2598</v>
      </c>
      <c r="B25" s="418"/>
      <c r="C25" s="418"/>
      <c r="D25" s="418"/>
      <c r="E25" s="418"/>
      <c r="F25" s="418"/>
      <c r="G25" s="418"/>
      <c r="H25" s="418"/>
      <c r="I25" s="418"/>
    </row>
    <row r="26" spans="1:13" s="308" customFormat="1" ht="21" customHeight="1">
      <c r="A26" s="418" t="s">
        <v>2599</v>
      </c>
      <c r="B26" s="418"/>
      <c r="C26" s="418"/>
      <c r="D26" s="418"/>
      <c r="E26" s="418"/>
      <c r="F26" s="418"/>
      <c r="G26" s="418"/>
      <c r="H26" s="418"/>
      <c r="I26" s="418"/>
    </row>
    <row r="27" spans="1:13" s="308" customFormat="1" ht="21" customHeight="1">
      <c r="A27" s="418" t="s">
        <v>2600</v>
      </c>
      <c r="B27" s="418"/>
      <c r="C27" s="418"/>
      <c r="D27" s="418"/>
      <c r="E27" s="418"/>
      <c r="F27" s="418"/>
      <c r="G27" s="418"/>
      <c r="H27" s="418"/>
      <c r="I27" s="418"/>
    </row>
    <row r="28" spans="1:13" s="308" customFormat="1" ht="21" customHeight="1">
      <c r="A28" s="418"/>
      <c r="B28" s="418"/>
      <c r="C28" s="418"/>
      <c r="D28" s="418"/>
      <c r="E28" s="418"/>
      <c r="F28" s="418"/>
      <c r="G28" s="418"/>
      <c r="H28" s="418"/>
      <c r="I28" s="418"/>
    </row>
    <row r="29" spans="1:13" s="308" customFormat="1" ht="21" customHeight="1">
      <c r="A29" s="418" t="s">
        <v>124</v>
      </c>
      <c r="B29" s="1314"/>
      <c r="C29" s="1314"/>
      <c r="D29" s="694"/>
      <c r="E29" s="418"/>
      <c r="F29" s="418"/>
      <c r="G29" s="418"/>
      <c r="H29" s="418"/>
      <c r="I29" s="418"/>
    </row>
    <row r="30" spans="1:13" s="308" customFormat="1" ht="21" customHeight="1">
      <c r="A30" s="418"/>
      <c r="B30" s="418"/>
      <c r="C30" s="418"/>
      <c r="D30" s="418"/>
      <c r="E30" s="418"/>
      <c r="F30" s="418"/>
      <c r="G30" s="418"/>
      <c r="H30" s="418"/>
      <c r="I30" s="418"/>
    </row>
    <row r="31" spans="1:13" s="308" customFormat="1" ht="21" customHeight="1">
      <c r="A31" s="418"/>
      <c r="B31" s="418"/>
      <c r="C31" s="418"/>
      <c r="D31" s="418"/>
      <c r="E31" s="418"/>
      <c r="F31" s="418"/>
      <c r="G31" s="1317" t="s">
        <v>2572</v>
      </c>
      <c r="H31" s="1317"/>
      <c r="I31" s="418"/>
    </row>
    <row r="32" spans="1:13" s="308" customFormat="1" ht="21" customHeight="1">
      <c r="A32" s="418"/>
      <c r="B32" s="418"/>
      <c r="C32" s="418"/>
      <c r="D32" s="418"/>
      <c r="E32" s="418"/>
      <c r="F32" s="418"/>
      <c r="G32" s="1317" t="s">
        <v>2573</v>
      </c>
      <c r="H32" s="1317"/>
      <c r="I32" s="418"/>
    </row>
    <row r="33" spans="1:9" s="308" customFormat="1" ht="21" customHeight="1">
      <c r="A33" s="418"/>
      <c r="B33" s="418"/>
      <c r="C33" s="418"/>
      <c r="D33" s="418"/>
      <c r="E33" s="418"/>
      <c r="F33" s="418"/>
      <c r="G33" s="418"/>
      <c r="H33" s="418"/>
      <c r="I33" s="418"/>
    </row>
    <row r="34" spans="1:9" s="308" customFormat="1" ht="21" customHeight="1">
      <c r="A34" s="418"/>
      <c r="B34" s="418"/>
      <c r="C34" s="418"/>
      <c r="D34" s="418"/>
      <c r="E34" s="418"/>
      <c r="F34" s="418"/>
      <c r="G34" s="418"/>
      <c r="H34" s="418"/>
      <c r="I34" s="418"/>
    </row>
    <row r="35" spans="1:9" s="308" customFormat="1" ht="21" customHeight="1">
      <c r="A35" s="418"/>
      <c r="B35" s="418"/>
      <c r="C35" s="418"/>
      <c r="D35" s="418"/>
      <c r="E35" s="418"/>
      <c r="F35" s="418"/>
      <c r="G35" s="418"/>
      <c r="H35" s="418"/>
      <c r="I35" s="418"/>
    </row>
    <row r="36" spans="1:9" s="308" customFormat="1" ht="21" customHeight="1">
      <c r="A36" s="418"/>
      <c r="B36" s="418"/>
      <c r="C36" s="418"/>
      <c r="D36" s="418"/>
      <c r="E36" s="418"/>
      <c r="F36" s="418"/>
      <c r="G36" s="418"/>
      <c r="H36" s="418"/>
      <c r="I36" s="418"/>
    </row>
    <row r="37" spans="1:9" s="308" customFormat="1" ht="21" customHeight="1">
      <c r="A37" s="418"/>
      <c r="B37" s="418"/>
      <c r="C37" s="418"/>
      <c r="D37" s="418"/>
      <c r="E37" s="418"/>
      <c r="F37" s="418"/>
      <c r="G37" s="418"/>
      <c r="H37" s="418"/>
      <c r="I37" s="418"/>
    </row>
    <row r="38" spans="1:9" s="308" customFormat="1" ht="21" customHeight="1">
      <c r="A38" s="418"/>
      <c r="B38" s="418"/>
      <c r="C38" s="418"/>
      <c r="D38" s="418"/>
      <c r="E38" s="418"/>
      <c r="F38" s="418"/>
      <c r="G38" s="418"/>
      <c r="H38" s="418"/>
      <c r="I38" s="418"/>
    </row>
    <row r="39" spans="1:9" s="308" customFormat="1" ht="21" customHeight="1">
      <c r="A39" s="418"/>
      <c r="B39" s="418"/>
      <c r="C39" s="418"/>
      <c r="D39" s="418"/>
      <c r="E39" s="418"/>
      <c r="F39" s="418"/>
      <c r="G39" s="418"/>
      <c r="H39" s="418"/>
      <c r="I39" s="418"/>
    </row>
    <row r="40" spans="1:9" s="308" customFormat="1" ht="21" customHeight="1">
      <c r="A40" s="418"/>
      <c r="B40" s="418"/>
      <c r="C40" s="418"/>
      <c r="D40" s="418"/>
      <c r="E40" s="418"/>
      <c r="F40" s="418"/>
      <c r="G40" s="418"/>
      <c r="H40" s="418"/>
      <c r="I40" s="418"/>
    </row>
    <row r="41" spans="1:9" s="308" customFormat="1" ht="21" customHeight="1">
      <c r="A41" s="418"/>
      <c r="B41" s="418"/>
      <c r="C41" s="418"/>
      <c r="D41" s="418"/>
      <c r="E41" s="418"/>
      <c r="F41" s="418"/>
      <c r="G41" s="418"/>
      <c r="H41" s="418"/>
      <c r="I41" s="418"/>
    </row>
    <row r="42" spans="1:9" s="308" customFormat="1" ht="21" customHeight="1">
      <c r="A42" s="418"/>
      <c r="B42" s="418"/>
      <c r="C42" s="418"/>
      <c r="D42" s="418"/>
      <c r="E42" s="418"/>
      <c r="F42" s="418"/>
      <c r="G42" s="418"/>
      <c r="H42" s="418"/>
      <c r="I42" s="418"/>
    </row>
    <row r="43" spans="1:9" s="308" customFormat="1" ht="21" customHeight="1">
      <c r="A43" s="418"/>
      <c r="B43" s="418"/>
      <c r="C43" s="418"/>
      <c r="D43" s="418"/>
      <c r="E43" s="418"/>
      <c r="F43" s="418"/>
      <c r="G43" s="418"/>
      <c r="H43" s="418"/>
      <c r="I43" s="418"/>
    </row>
    <row r="44" spans="1:9" s="308" customFormat="1" ht="21" customHeight="1">
      <c r="A44" s="418"/>
      <c r="B44" s="418"/>
      <c r="C44" s="418"/>
      <c r="D44" s="418"/>
      <c r="E44" s="418"/>
      <c r="F44" s="418"/>
      <c r="G44" s="418"/>
      <c r="H44" s="418"/>
      <c r="I44" s="418"/>
    </row>
    <row r="45" spans="1:9" s="308" customFormat="1" ht="21" customHeight="1">
      <c r="A45" s="418"/>
      <c r="B45" s="418"/>
      <c r="C45" s="418"/>
      <c r="D45" s="418"/>
      <c r="E45" s="418"/>
      <c r="F45" s="418"/>
      <c r="G45" s="418"/>
      <c r="H45" s="418"/>
      <c r="I45" s="418"/>
    </row>
    <row r="46" spans="1:9" s="308" customFormat="1" ht="21" customHeight="1">
      <c r="A46" s="418"/>
      <c r="B46" s="418"/>
      <c r="C46" s="418"/>
      <c r="D46" s="418"/>
      <c r="E46" s="418"/>
      <c r="F46" s="418"/>
      <c r="G46" s="418"/>
      <c r="H46" s="418"/>
      <c r="I46" s="418"/>
    </row>
    <row r="47" spans="1:9" s="308" customFormat="1" ht="21" customHeight="1">
      <c r="A47" s="418"/>
      <c r="B47" s="418"/>
      <c r="C47" s="418"/>
      <c r="D47" s="418"/>
      <c r="E47" s="418"/>
      <c r="F47" s="418"/>
      <c r="G47" s="418"/>
      <c r="H47" s="418"/>
      <c r="I47" s="418"/>
    </row>
    <row r="48" spans="1:9" s="308" customFormat="1" ht="21" customHeight="1"/>
    <row r="49" s="308" customFormat="1" ht="21" customHeight="1"/>
    <row r="50" s="308" customFormat="1" ht="21" customHeight="1"/>
    <row r="51" s="308" customFormat="1" ht="21" customHeight="1"/>
    <row r="52" s="308" customFormat="1" ht="21" customHeight="1"/>
    <row r="53" s="308" customFormat="1" ht="21" customHeight="1"/>
    <row r="54" s="308" customFormat="1" ht="21" customHeight="1"/>
    <row r="55" s="308" customFormat="1" ht="21" customHeight="1"/>
    <row r="56" s="308" customFormat="1" ht="21" customHeight="1"/>
    <row r="57" s="308" customFormat="1" ht="21" customHeight="1"/>
    <row r="58" s="308" customFormat="1" ht="21" customHeight="1"/>
    <row r="59" s="308" customFormat="1" ht="21" customHeight="1"/>
    <row r="60" s="308" customFormat="1" ht="21" customHeight="1"/>
    <row r="61" s="308" customFormat="1" ht="21" customHeight="1"/>
    <row r="62" s="308" customFormat="1" ht="21" customHeight="1"/>
    <row r="63" s="308" customFormat="1" ht="21" customHeight="1"/>
    <row r="64" s="308" customFormat="1" ht="21" customHeight="1"/>
    <row r="65" s="308" customFormat="1" ht="21" customHeight="1"/>
    <row r="66" s="308" customFormat="1" ht="21" customHeight="1"/>
    <row r="67" s="308" customFormat="1" ht="21" customHeight="1"/>
    <row r="68" s="308" customFormat="1" ht="21" customHeight="1"/>
    <row r="69" s="308" customFormat="1" ht="21" customHeight="1"/>
    <row r="70" s="308" customFormat="1" ht="21" customHeight="1"/>
    <row r="71" s="308" customFormat="1" ht="21" customHeight="1"/>
    <row r="72" s="308" customFormat="1" ht="21" customHeight="1"/>
    <row r="73" s="308" customFormat="1" ht="21" customHeight="1"/>
    <row r="74" s="308" customFormat="1" ht="21" customHeight="1"/>
    <row r="75" s="308" customFormat="1" ht="21" customHeight="1"/>
    <row r="76" s="308" customFormat="1" ht="21" customHeight="1"/>
    <row r="77" s="308" customFormat="1" ht="21" customHeight="1"/>
    <row r="78" s="308" customFormat="1" ht="21" customHeight="1"/>
    <row r="79" s="308" customFormat="1" ht="21" customHeight="1"/>
    <row r="80" s="308" customFormat="1" ht="21" customHeight="1"/>
    <row r="81" s="308" customFormat="1" ht="21" customHeight="1"/>
    <row r="82" s="308" customFormat="1" ht="21" customHeight="1"/>
    <row r="83" s="308" customFormat="1" ht="21" customHeight="1"/>
    <row r="84" s="308" customFormat="1" ht="21" customHeight="1"/>
    <row r="85" s="308" customFormat="1" ht="21" customHeight="1"/>
    <row r="86" s="308" customFormat="1" ht="21" customHeight="1"/>
    <row r="87" s="308" customFormat="1" ht="21" customHeight="1"/>
    <row r="88" s="308" customFormat="1" ht="21" customHeight="1"/>
    <row r="89" s="308" customFormat="1" ht="21" customHeight="1"/>
    <row r="90" s="308" customFormat="1" ht="21" customHeight="1"/>
    <row r="91" s="308" customFormat="1" ht="21" customHeight="1"/>
    <row r="92" s="308" customFormat="1" ht="21" customHeight="1"/>
    <row r="93" s="308" customFormat="1" ht="21" customHeight="1"/>
    <row r="94" s="308" customFormat="1" ht="21" customHeight="1"/>
    <row r="95" s="308" customFormat="1" ht="21" customHeight="1"/>
    <row r="96" s="308" customFormat="1" ht="21" customHeight="1"/>
    <row r="97" s="308" customFormat="1" ht="21" customHeight="1"/>
    <row r="98" s="308" customFormat="1" ht="21" customHeight="1"/>
    <row r="99" s="308" customFormat="1" ht="21" customHeight="1"/>
    <row r="100" s="308" customFormat="1" ht="21" customHeight="1"/>
    <row r="101" s="308" customFormat="1" ht="21" customHeight="1"/>
    <row r="102" s="308" customFormat="1" ht="21" customHeight="1"/>
    <row r="103" s="308" customFormat="1" ht="21" customHeight="1"/>
    <row r="104" s="308" customFormat="1" ht="21" customHeight="1"/>
    <row r="105" s="308" customFormat="1" ht="21" customHeight="1"/>
    <row r="106" s="308" customFormat="1" ht="21" customHeight="1"/>
    <row r="107" s="308" customFormat="1" ht="21" customHeight="1"/>
    <row r="108" s="308" customFormat="1" ht="21" customHeight="1"/>
    <row r="109" s="308" customFormat="1" ht="21" customHeight="1"/>
    <row r="110" s="308" customFormat="1" ht="21" customHeight="1"/>
    <row r="111" s="308" customFormat="1" ht="21" customHeight="1"/>
    <row r="112" s="308" customFormat="1" ht="21" customHeight="1"/>
    <row r="113" s="308" customFormat="1" ht="21" customHeight="1"/>
    <row r="114" s="308" customFormat="1" ht="21" customHeight="1"/>
    <row r="115" s="308" customFormat="1" ht="21" customHeight="1"/>
    <row r="116" s="308" customFormat="1" ht="21" customHeight="1"/>
    <row r="117" s="308" customFormat="1" ht="21" customHeight="1"/>
    <row r="118" s="308" customFormat="1" ht="21" customHeight="1"/>
    <row r="119" s="308" customFormat="1" ht="21" customHeight="1"/>
    <row r="120" s="308" customFormat="1" ht="21" customHeight="1"/>
    <row r="121" s="308" customFormat="1" ht="21" customHeight="1"/>
    <row r="122" s="308" customFormat="1" ht="21" customHeight="1"/>
    <row r="123" s="308" customFormat="1" ht="21" customHeight="1"/>
    <row r="124" s="308" customFormat="1" ht="21" customHeight="1"/>
    <row r="125" s="308" customFormat="1" ht="21" customHeight="1"/>
    <row r="126" s="308" customFormat="1" ht="21" customHeight="1"/>
    <row r="127" s="308" customFormat="1" ht="21" customHeight="1"/>
    <row r="128" s="308" customFormat="1" ht="21" customHeight="1"/>
    <row r="129" s="308" customFormat="1" ht="21" customHeight="1"/>
    <row r="130" s="308" customFormat="1" ht="21" customHeight="1"/>
    <row r="131" s="308" customFormat="1" ht="21" customHeight="1"/>
    <row r="132" s="308" customFormat="1" ht="21" customHeight="1"/>
    <row r="133" s="308" customFormat="1" ht="21" customHeight="1"/>
    <row r="134" s="308" customFormat="1" ht="21" customHeight="1"/>
    <row r="135" s="308" customFormat="1" ht="21" customHeight="1"/>
    <row r="136" s="308" customFormat="1" ht="21" customHeight="1"/>
    <row r="137" s="308" customFormat="1" ht="21" customHeight="1"/>
    <row r="138" s="308" customFormat="1" ht="21" customHeight="1"/>
    <row r="139" s="308" customFormat="1" ht="21" customHeight="1"/>
    <row r="140" s="308" customFormat="1" ht="21" customHeight="1"/>
    <row r="141" s="308" customFormat="1" ht="21" customHeight="1"/>
    <row r="142" s="308" customFormat="1" ht="21" customHeight="1"/>
    <row r="143" s="308" customFormat="1" ht="21" customHeight="1"/>
    <row r="144" s="308" customFormat="1" ht="21" customHeight="1"/>
    <row r="145" s="308" customFormat="1" ht="21" customHeight="1"/>
    <row r="146" s="308" customFormat="1" ht="21" customHeight="1"/>
    <row r="147" s="308" customFormat="1" ht="21" customHeight="1"/>
    <row r="148" s="308" customFormat="1" ht="21" customHeight="1"/>
    <row r="149" s="308" customFormat="1" ht="21" customHeight="1"/>
    <row r="150" s="308" customFormat="1" ht="21" customHeight="1"/>
    <row r="151" s="308" customFormat="1" ht="21" customHeight="1"/>
    <row r="152" s="308" customFormat="1" ht="21" customHeight="1"/>
    <row r="153" s="308" customFormat="1" ht="21" customHeight="1"/>
    <row r="154" s="308" customFormat="1" ht="21" customHeight="1"/>
    <row r="155" s="308" customFormat="1" ht="21" customHeight="1"/>
    <row r="156" s="308" customFormat="1" ht="21" customHeight="1"/>
    <row r="157" s="308" customFormat="1" ht="21" customHeight="1"/>
    <row r="158" s="308" customFormat="1" ht="21" customHeight="1"/>
    <row r="159" s="308" customFormat="1" ht="21" customHeight="1"/>
    <row r="160" s="308" customFormat="1" ht="21" customHeight="1"/>
    <row r="161" s="308" customFormat="1" ht="21" customHeight="1"/>
    <row r="162" s="308" customFormat="1" ht="21" customHeight="1"/>
    <row r="163" s="308" customFormat="1" ht="21" customHeight="1"/>
    <row r="164" s="308" customFormat="1" ht="21" customHeight="1"/>
    <row r="165" s="308" customFormat="1" ht="21" customHeight="1"/>
    <row r="166" s="308" customFormat="1" ht="21" customHeight="1"/>
    <row r="167" s="308" customFormat="1" ht="21" customHeight="1"/>
    <row r="168" s="308" customFormat="1" ht="21" customHeight="1"/>
    <row r="169" s="308" customFormat="1" ht="21" customHeight="1"/>
    <row r="170" s="308" customFormat="1" ht="21" customHeight="1"/>
    <row r="171" s="308" customFormat="1" ht="21" customHeight="1"/>
    <row r="172" s="308" customFormat="1" ht="21" customHeight="1"/>
    <row r="173" s="308" customFormat="1" ht="21" customHeight="1"/>
    <row r="174" s="308" customFormat="1" ht="21" customHeight="1"/>
    <row r="175" s="308" customFormat="1" ht="21" customHeight="1"/>
    <row r="176" s="308" customFormat="1" ht="21" customHeight="1"/>
    <row r="177" s="308" customFormat="1" ht="21" customHeight="1"/>
    <row r="178" s="308" customFormat="1" ht="21" customHeight="1"/>
    <row r="179" s="308" customFormat="1" ht="21" customHeight="1"/>
    <row r="180" s="308" customFormat="1" ht="21" customHeight="1"/>
    <row r="181" s="308" customFormat="1" ht="21" customHeight="1"/>
    <row r="182" s="308" customFormat="1" ht="21" customHeight="1"/>
    <row r="183" s="308" customFormat="1" ht="21" customHeight="1"/>
    <row r="184" s="308" customFormat="1" ht="21" customHeight="1"/>
    <row r="185" s="308" customFormat="1" ht="21" customHeight="1"/>
    <row r="186" s="308" customFormat="1" ht="21" customHeight="1"/>
    <row r="187" s="308" customFormat="1" ht="21" customHeight="1"/>
    <row r="188" s="308" customFormat="1" ht="21" customHeight="1"/>
    <row r="189" s="308" customFormat="1" ht="21" customHeight="1"/>
    <row r="190" s="308" customFormat="1" ht="21" customHeight="1"/>
    <row r="191" s="308" customFormat="1" ht="21" customHeight="1"/>
    <row r="192" s="308" customFormat="1" ht="21" customHeight="1"/>
    <row r="193" s="308" customFormat="1" ht="21" customHeight="1"/>
    <row r="194" s="308" customFormat="1" ht="21" customHeight="1"/>
    <row r="195" s="308" customFormat="1" ht="21" customHeight="1"/>
    <row r="196" s="308" customFormat="1" ht="21" customHeight="1"/>
    <row r="197" s="308" customFormat="1" ht="21" customHeight="1"/>
    <row r="198" s="308" customFormat="1" ht="21" customHeight="1"/>
    <row r="199" s="308" customFormat="1" ht="21" customHeight="1"/>
    <row r="200" s="308" customFormat="1" ht="21" customHeight="1"/>
    <row r="201" s="308" customFormat="1" ht="21" customHeight="1"/>
    <row r="202" s="308" customFormat="1" ht="21" customHeight="1"/>
    <row r="203" s="308" customFormat="1" ht="21" customHeight="1"/>
    <row r="204" s="308" customFormat="1" ht="21" customHeight="1"/>
    <row r="205" s="308" customFormat="1" ht="21" customHeight="1"/>
    <row r="206" s="308" customFormat="1" ht="21" customHeight="1"/>
    <row r="207" s="308" customFormat="1" ht="21" customHeight="1"/>
    <row r="208" s="308" customFormat="1" ht="21" customHeight="1"/>
    <row r="209" s="308" customFormat="1" ht="21" customHeight="1"/>
    <row r="210" s="308" customFormat="1" ht="21" customHeight="1"/>
    <row r="211" s="308" customFormat="1" ht="21" customHeight="1"/>
    <row r="212" s="308" customFormat="1" ht="21" customHeight="1"/>
    <row r="213" s="308" customFormat="1" ht="21" customHeight="1"/>
    <row r="214" s="308" customFormat="1" ht="21" customHeight="1"/>
    <row r="215" s="308" customFormat="1" ht="21" customHeight="1"/>
    <row r="216" s="308" customFormat="1" ht="21" customHeight="1"/>
    <row r="217" s="308" customFormat="1" ht="21" customHeight="1"/>
    <row r="218" s="308" customFormat="1" ht="21" customHeight="1"/>
    <row r="219" s="308" customFormat="1" ht="21" customHeight="1"/>
    <row r="220" s="308" customFormat="1" ht="21" customHeight="1"/>
    <row r="221" s="308" customFormat="1" ht="21" customHeight="1"/>
    <row r="222" s="308" customFormat="1" ht="21" customHeight="1"/>
    <row r="223" s="308" customFormat="1" ht="21" customHeight="1"/>
    <row r="224" s="308" customFormat="1" ht="21" customHeight="1"/>
    <row r="225" s="308" customFormat="1" ht="21" customHeight="1"/>
    <row r="226" s="308" customFormat="1" ht="21" customHeight="1"/>
    <row r="227" s="308" customFormat="1" ht="21" customHeight="1"/>
    <row r="228" s="308" customFormat="1" ht="21" customHeight="1"/>
    <row r="229" s="308" customFormat="1" ht="21" customHeight="1"/>
    <row r="230" s="308" customFormat="1" ht="21" customHeight="1"/>
    <row r="231" s="308" customFormat="1" ht="21" customHeight="1"/>
  </sheetData>
  <sheetProtection password="A581" sheet="1" objects="1" scenarios="1" selectLockedCells="1" selectUnlockedCells="1"/>
  <mergeCells count="15">
    <mergeCell ref="G23:H23"/>
    <mergeCell ref="B29:C29"/>
    <mergeCell ref="G31:H31"/>
    <mergeCell ref="G32:H32"/>
    <mergeCell ref="C11:D11"/>
    <mergeCell ref="B12:D12"/>
    <mergeCell ref="A16:C16"/>
    <mergeCell ref="B19:C19"/>
    <mergeCell ref="C22:D22"/>
    <mergeCell ref="D23:E23"/>
    <mergeCell ref="C10:D10"/>
    <mergeCell ref="A3:H3"/>
    <mergeCell ref="D4:E4"/>
    <mergeCell ref="C5:E5"/>
    <mergeCell ref="C6:H6"/>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03.xml><?xml version="1.0" encoding="utf-8"?>
<worksheet xmlns="http://schemas.openxmlformats.org/spreadsheetml/2006/main" xmlns:r="http://schemas.openxmlformats.org/officeDocument/2006/relationships">
  <sheetPr>
    <tabColor rgb="FF7030A0"/>
  </sheetPr>
  <dimension ref="A1:M20"/>
  <sheetViews>
    <sheetView workbookViewId="0">
      <selection activeCell="P24" sqref="P24"/>
    </sheetView>
  </sheetViews>
  <sheetFormatPr defaultRowHeight="12.75"/>
  <cols>
    <col min="1" max="1" width="6.7109375" customWidth="1"/>
    <col min="2" max="2" width="18.42578125" customWidth="1"/>
    <col min="3" max="3" width="11.5703125" customWidth="1"/>
    <col min="4" max="4" width="12" customWidth="1"/>
    <col min="5" max="5" width="11.140625" customWidth="1"/>
    <col min="6" max="6" width="10.7109375" customWidth="1"/>
    <col min="7" max="7" width="10.5703125" customWidth="1"/>
    <col min="8" max="8" width="12.42578125" customWidth="1"/>
    <col min="9" max="9" width="11.140625" customWidth="1"/>
    <col min="10" max="10" width="11" customWidth="1"/>
    <col min="11" max="11" width="10.28515625" customWidth="1"/>
  </cols>
  <sheetData>
    <row r="1" spans="1:13" ht="26.25">
      <c r="A1" s="2121" t="s">
        <v>2350</v>
      </c>
      <c r="B1" s="2121"/>
      <c r="C1" s="2121"/>
      <c r="D1" s="2121"/>
      <c r="E1" s="2121"/>
      <c r="F1" s="2121"/>
      <c r="G1" s="2121"/>
      <c r="H1" s="2121"/>
      <c r="I1" s="2121"/>
      <c r="J1" s="2121"/>
      <c r="K1" s="2121"/>
    </row>
    <row r="2" spans="1:13" ht="20.25">
      <c r="A2" s="2122" t="s">
        <v>2363</v>
      </c>
      <c r="B2" s="2122"/>
      <c r="C2" s="2122"/>
      <c r="D2" s="2122"/>
      <c r="E2" s="2122"/>
      <c r="F2" s="2122"/>
      <c r="G2" s="2122"/>
      <c r="H2" s="2122"/>
      <c r="I2" s="2122"/>
      <c r="J2" s="2122"/>
      <c r="K2" s="2122"/>
    </row>
    <row r="3" spans="1:13" ht="20.25">
      <c r="A3" s="2122" t="s">
        <v>2362</v>
      </c>
      <c r="B3" s="2122"/>
      <c r="C3" s="2122"/>
      <c r="D3" s="2122"/>
      <c r="E3" s="2122"/>
      <c r="F3" s="2122"/>
      <c r="G3" s="2122"/>
      <c r="H3" s="2122"/>
      <c r="I3" s="2122"/>
      <c r="J3" s="2122"/>
      <c r="K3" s="2122"/>
    </row>
    <row r="4" spans="1:13" ht="31.5" customHeight="1">
      <c r="A4" s="2123" t="s">
        <v>2361</v>
      </c>
      <c r="B4" s="2123"/>
      <c r="C4" s="2124"/>
      <c r="D4" s="2124"/>
      <c r="E4" s="2124"/>
      <c r="F4" s="2124"/>
      <c r="G4" s="2124"/>
      <c r="H4" s="2124"/>
      <c r="I4" s="2124"/>
      <c r="J4" s="2124"/>
      <c r="K4" s="2124"/>
      <c r="M4" s="577" t="s">
        <v>2017</v>
      </c>
    </row>
    <row r="5" spans="1:13" s="144" customFormat="1" ht="144.75" customHeight="1">
      <c r="A5" s="432" t="s">
        <v>2351</v>
      </c>
      <c r="B5" s="433" t="s">
        <v>2352</v>
      </c>
      <c r="C5" s="432" t="s">
        <v>2353</v>
      </c>
      <c r="D5" s="432" t="s">
        <v>2354</v>
      </c>
      <c r="E5" s="432" t="s">
        <v>2356</v>
      </c>
      <c r="F5" s="433" t="s">
        <v>2355</v>
      </c>
      <c r="G5" s="432" t="s">
        <v>2360</v>
      </c>
      <c r="H5" s="432" t="s">
        <v>2357</v>
      </c>
      <c r="I5" s="432" t="s">
        <v>2358</v>
      </c>
      <c r="J5" s="432" t="s">
        <v>2359</v>
      </c>
      <c r="K5" s="433" t="s">
        <v>2243</v>
      </c>
      <c r="L5" s="68"/>
      <c r="M5" s="68"/>
    </row>
    <row r="6" spans="1:13" ht="21" customHeight="1">
      <c r="A6" s="671">
        <v>1</v>
      </c>
      <c r="B6" s="671">
        <v>2</v>
      </c>
      <c r="C6" s="671">
        <v>3</v>
      </c>
      <c r="D6" s="671">
        <v>4</v>
      </c>
      <c r="E6" s="671">
        <v>5</v>
      </c>
      <c r="F6" s="671">
        <v>6</v>
      </c>
      <c r="G6" s="671">
        <v>7</v>
      </c>
      <c r="H6" s="671">
        <v>8</v>
      </c>
      <c r="I6" s="671">
        <v>9</v>
      </c>
      <c r="J6" s="671">
        <v>10</v>
      </c>
      <c r="K6" s="671">
        <v>11</v>
      </c>
    </row>
    <row r="7" spans="1:13" ht="20.25">
      <c r="A7" s="1091"/>
      <c r="B7" s="1091"/>
      <c r="C7" s="1092"/>
      <c r="D7" s="1091"/>
      <c r="E7" s="1092"/>
      <c r="F7" s="1092"/>
      <c r="G7" s="1091"/>
      <c r="H7" s="1091"/>
      <c r="I7" s="1092"/>
      <c r="J7" s="1091"/>
      <c r="K7" s="1091"/>
    </row>
    <row r="8" spans="1:13" ht="20.25">
      <c r="A8" s="1091"/>
      <c r="B8" s="1091"/>
      <c r="C8" s="1092"/>
      <c r="D8" s="1091"/>
      <c r="E8" s="1092"/>
      <c r="F8" s="1092"/>
      <c r="G8" s="1091"/>
      <c r="H8" s="1091"/>
      <c r="I8" s="1092"/>
      <c r="J8" s="1091"/>
      <c r="K8" s="1091"/>
    </row>
    <row r="9" spans="1:13" ht="20.25">
      <c r="A9" s="1091"/>
      <c r="B9" s="1091"/>
      <c r="C9" s="1092"/>
      <c r="D9" s="1091"/>
      <c r="E9" s="1092"/>
      <c r="F9" s="1092"/>
      <c r="G9" s="1091"/>
      <c r="H9" s="1091"/>
      <c r="I9" s="1092"/>
      <c r="J9" s="1091"/>
      <c r="K9" s="1091"/>
    </row>
    <row r="10" spans="1:13" ht="20.25">
      <c r="A10" s="1091"/>
      <c r="B10" s="1091"/>
      <c r="C10" s="1092"/>
      <c r="D10" s="1091"/>
      <c r="E10" s="1092"/>
      <c r="F10" s="1092"/>
      <c r="G10" s="1091"/>
      <c r="H10" s="1091"/>
      <c r="I10" s="1092"/>
      <c r="J10" s="1091"/>
      <c r="K10" s="1091"/>
    </row>
    <row r="11" spans="1:13" ht="20.25">
      <c r="A11" s="1091"/>
      <c r="B11" s="1091"/>
      <c r="C11" s="1092"/>
      <c r="D11" s="1091"/>
      <c r="E11" s="1092"/>
      <c r="F11" s="1092"/>
      <c r="G11" s="1091"/>
      <c r="H11" s="1091"/>
      <c r="I11" s="1092"/>
      <c r="J11" s="1091"/>
      <c r="K11" s="1091"/>
    </row>
    <row r="12" spans="1:13" ht="20.25">
      <c r="A12" s="1091"/>
      <c r="B12" s="1091"/>
      <c r="C12" s="1092"/>
      <c r="D12" s="1091"/>
      <c r="E12" s="1092"/>
      <c r="F12" s="1092"/>
      <c r="G12" s="1091"/>
      <c r="H12" s="1091"/>
      <c r="I12" s="1092"/>
      <c r="J12" s="1091"/>
      <c r="K12" s="1091"/>
    </row>
    <row r="13" spans="1:13" ht="20.25">
      <c r="A13" s="1091"/>
      <c r="B13" s="1091"/>
      <c r="C13" s="1092"/>
      <c r="D13" s="1091"/>
      <c r="E13" s="1092"/>
      <c r="F13" s="1092"/>
      <c r="G13" s="1091"/>
      <c r="H13" s="1091"/>
      <c r="I13" s="1092"/>
      <c r="J13" s="1091"/>
      <c r="K13" s="1091"/>
    </row>
    <row r="14" spans="1:13" ht="20.25">
      <c r="A14" s="1091"/>
      <c r="B14" s="1091"/>
      <c r="C14" s="1092"/>
      <c r="D14" s="1091"/>
      <c r="E14" s="1092"/>
      <c r="F14" s="1092"/>
      <c r="G14" s="1091"/>
      <c r="H14" s="1091"/>
      <c r="I14" s="1092"/>
      <c r="J14" s="1091"/>
      <c r="K14" s="1091"/>
    </row>
    <row r="15" spans="1:13" ht="20.25">
      <c r="A15" s="1091"/>
      <c r="B15" s="1091"/>
      <c r="C15" s="1092"/>
      <c r="D15" s="1091"/>
      <c r="E15" s="1092"/>
      <c r="F15" s="1092"/>
      <c r="G15" s="1091"/>
      <c r="H15" s="1091"/>
      <c r="I15" s="1092"/>
      <c r="J15" s="1091"/>
      <c r="K15" s="1091"/>
    </row>
    <row r="16" spans="1:13" ht="20.25">
      <c r="A16" s="1091"/>
      <c r="B16" s="1091"/>
      <c r="C16" s="1092"/>
      <c r="D16" s="1091"/>
      <c r="E16" s="1092"/>
      <c r="F16" s="1092"/>
      <c r="G16" s="1091"/>
      <c r="H16" s="1091"/>
      <c r="I16" s="1092"/>
      <c r="J16" s="1091"/>
      <c r="K16" s="1091"/>
    </row>
    <row r="17" spans="1:11" ht="20.25">
      <c r="A17" s="1091"/>
      <c r="B17" s="1091"/>
      <c r="C17" s="1092"/>
      <c r="D17" s="1091"/>
      <c r="E17" s="1092"/>
      <c r="F17" s="1092"/>
      <c r="G17" s="1091"/>
      <c r="H17" s="1091"/>
      <c r="I17" s="1092"/>
      <c r="J17" s="1091"/>
      <c r="K17" s="1091"/>
    </row>
    <row r="18" spans="1:11" ht="20.25">
      <c r="A18" s="1091"/>
      <c r="B18" s="1091"/>
      <c r="C18" s="1092"/>
      <c r="D18" s="1091"/>
      <c r="E18" s="1092"/>
      <c r="F18" s="1092"/>
      <c r="G18" s="1091"/>
      <c r="H18" s="1091"/>
      <c r="I18" s="1092"/>
      <c r="J18" s="1091"/>
      <c r="K18" s="1091"/>
    </row>
    <row r="19" spans="1:11" ht="20.25">
      <c r="A19" s="1091"/>
      <c r="B19" s="1091"/>
      <c r="C19" s="1092"/>
      <c r="D19" s="1091"/>
      <c r="E19" s="1092"/>
      <c r="F19" s="1092"/>
      <c r="G19" s="1091"/>
      <c r="H19" s="1091"/>
      <c r="I19" s="1092"/>
      <c r="J19" s="1091"/>
      <c r="K19" s="1091"/>
    </row>
    <row r="20" spans="1:11" ht="20.25">
      <c r="A20" s="1091"/>
      <c r="B20" s="1091"/>
      <c r="C20" s="1092"/>
      <c r="D20" s="1091"/>
      <c r="E20" s="1092"/>
      <c r="F20" s="1092"/>
      <c r="G20" s="1091"/>
      <c r="H20" s="1091"/>
      <c r="I20" s="1092"/>
      <c r="J20" s="1091"/>
      <c r="K20" s="1091"/>
    </row>
  </sheetData>
  <sheetProtection password="A581" sheet="1" objects="1" scenarios="1" selectLockedCells="1" selectUnlockedCells="1"/>
  <mergeCells count="5">
    <mergeCell ref="A1:K1"/>
    <mergeCell ref="A2:K2"/>
    <mergeCell ref="A3:K3"/>
    <mergeCell ref="A4:B4"/>
    <mergeCell ref="C4:K4"/>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104.xml><?xml version="1.0" encoding="utf-8"?>
<worksheet xmlns="http://schemas.openxmlformats.org/spreadsheetml/2006/main" xmlns:r="http://schemas.openxmlformats.org/officeDocument/2006/relationships">
  <sheetPr>
    <tabColor rgb="FF7030A0"/>
  </sheetPr>
  <dimension ref="A1:J23"/>
  <sheetViews>
    <sheetView workbookViewId="0">
      <selection activeCell="P24" sqref="P24"/>
    </sheetView>
  </sheetViews>
  <sheetFormatPr defaultRowHeight="12.75"/>
  <cols>
    <col min="2" max="2" width="27.140625" customWidth="1"/>
    <col min="3" max="3" width="17" customWidth="1"/>
    <col min="4" max="4" width="15.85546875" customWidth="1"/>
    <col min="5" max="5" width="11.5703125" customWidth="1"/>
    <col min="6" max="6" width="23.140625" customWidth="1"/>
    <col min="7" max="7" width="21.7109375" customWidth="1"/>
  </cols>
  <sheetData>
    <row r="1" spans="1:10" ht="20.25">
      <c r="A1" s="1298" t="s">
        <v>2</v>
      </c>
      <c r="B1" s="1298"/>
      <c r="C1" s="1298"/>
      <c r="D1" s="1298"/>
      <c r="E1" s="1298"/>
      <c r="F1" s="1298"/>
      <c r="G1" s="1298"/>
    </row>
    <row r="2" spans="1:10" ht="20.25">
      <c r="A2" s="1298" t="s">
        <v>2372</v>
      </c>
      <c r="B2" s="1298"/>
      <c r="C2" s="1298"/>
      <c r="D2" s="1298"/>
      <c r="E2" s="1298"/>
      <c r="F2" s="1298"/>
      <c r="G2" s="1298"/>
    </row>
    <row r="3" spans="1:10" ht="20.25">
      <c r="A3" s="2125" t="s">
        <v>2988</v>
      </c>
      <c r="B3" s="2125"/>
      <c r="C3" s="2125"/>
      <c r="D3" s="2125"/>
      <c r="E3" s="2125"/>
      <c r="F3" s="2125"/>
      <c r="G3" s="2125"/>
    </row>
    <row r="4" spans="1:10" ht="25.5" customHeight="1">
      <c r="A4" s="2123" t="s">
        <v>2364</v>
      </c>
      <c r="B4" s="2123"/>
      <c r="C4" s="2126"/>
      <c r="D4" s="2126"/>
      <c r="E4" s="2126"/>
      <c r="F4" s="2126"/>
      <c r="G4" s="2126"/>
    </row>
    <row r="5" spans="1:10" s="144" customFormat="1" ht="81">
      <c r="A5" s="432" t="s">
        <v>2365</v>
      </c>
      <c r="B5" s="432" t="s">
        <v>2366</v>
      </c>
      <c r="C5" s="432" t="s">
        <v>2367</v>
      </c>
      <c r="D5" s="432" t="s">
        <v>2368</v>
      </c>
      <c r="E5" s="432" t="s">
        <v>2369</v>
      </c>
      <c r="F5" s="432" t="s">
        <v>2370</v>
      </c>
      <c r="G5" s="432" t="s">
        <v>2371</v>
      </c>
      <c r="H5" s="8"/>
      <c r="I5" s="8"/>
      <c r="J5" s="8"/>
    </row>
    <row r="6" spans="1:10" ht="21" customHeight="1">
      <c r="A6" s="670">
        <v>1</v>
      </c>
      <c r="B6" s="670">
        <v>2</v>
      </c>
      <c r="C6" s="670">
        <v>3</v>
      </c>
      <c r="D6" s="670">
        <v>4</v>
      </c>
      <c r="E6" s="670">
        <v>5</v>
      </c>
      <c r="F6" s="670">
        <v>6</v>
      </c>
      <c r="G6" s="670">
        <v>7</v>
      </c>
    </row>
    <row r="7" spans="1:10" ht="20.25">
      <c r="A7" s="1092"/>
      <c r="B7" s="1091"/>
      <c r="C7" s="1092"/>
      <c r="D7" s="1092"/>
      <c r="E7" s="1092"/>
      <c r="F7" s="1091"/>
      <c r="G7" s="1091"/>
    </row>
    <row r="8" spans="1:10" ht="20.25">
      <c r="A8" s="1092"/>
      <c r="B8" s="1091"/>
      <c r="C8" s="1092"/>
      <c r="D8" s="1092"/>
      <c r="E8" s="1092"/>
      <c r="F8" s="1091"/>
      <c r="G8" s="1091"/>
    </row>
    <row r="9" spans="1:10" ht="20.25">
      <c r="A9" s="1092"/>
      <c r="B9" s="1091"/>
      <c r="C9" s="1092"/>
      <c r="D9" s="1092"/>
      <c r="E9" s="1092"/>
      <c r="F9" s="1091"/>
      <c r="G9" s="1091"/>
    </row>
    <row r="10" spans="1:10" ht="20.25">
      <c r="A10" s="1092"/>
      <c r="B10" s="1091"/>
      <c r="C10" s="1092"/>
      <c r="D10" s="1092"/>
      <c r="E10" s="1092"/>
      <c r="F10" s="1091"/>
      <c r="G10" s="1091"/>
    </row>
    <row r="11" spans="1:10" ht="20.25">
      <c r="A11" s="1092"/>
      <c r="B11" s="1091"/>
      <c r="C11" s="1092"/>
      <c r="D11" s="1092"/>
      <c r="E11" s="1092"/>
      <c r="F11" s="1091"/>
      <c r="G11" s="1091"/>
    </row>
    <row r="12" spans="1:10" ht="20.25">
      <c r="A12" s="1092"/>
      <c r="B12" s="1091"/>
      <c r="C12" s="1092"/>
      <c r="D12" s="1092"/>
      <c r="E12" s="1092"/>
      <c r="F12" s="1091"/>
      <c r="G12" s="1091"/>
    </row>
    <row r="13" spans="1:10" ht="20.25">
      <c r="A13" s="1092"/>
      <c r="B13" s="1091"/>
      <c r="C13" s="1092"/>
      <c r="D13" s="1092"/>
      <c r="E13" s="1092"/>
      <c r="F13" s="1091"/>
      <c r="G13" s="1091"/>
    </row>
    <row r="14" spans="1:10" ht="20.25">
      <c r="A14" s="1092"/>
      <c r="B14" s="1091"/>
      <c r="C14" s="1092"/>
      <c r="D14" s="1092"/>
      <c r="E14" s="1092"/>
      <c r="F14" s="1091"/>
      <c r="G14" s="1091"/>
    </row>
    <row r="15" spans="1:10" ht="20.25">
      <c r="A15" s="1092"/>
      <c r="B15" s="1091"/>
      <c r="C15" s="1092"/>
      <c r="D15" s="1092"/>
      <c r="E15" s="1092"/>
      <c r="F15" s="1091"/>
      <c r="G15" s="1091"/>
    </row>
    <row r="16" spans="1:10" ht="20.25">
      <c r="A16" s="1092"/>
      <c r="B16" s="1091"/>
      <c r="C16" s="1092"/>
      <c r="D16" s="1092"/>
      <c r="E16" s="1092"/>
      <c r="F16" s="1091"/>
      <c r="G16" s="1091"/>
    </row>
    <row r="17" spans="1:7" ht="20.25">
      <c r="A17" s="1092"/>
      <c r="B17" s="1091"/>
      <c r="C17" s="1092"/>
      <c r="D17" s="1092"/>
      <c r="E17" s="1092"/>
      <c r="F17" s="1091"/>
      <c r="G17" s="1091"/>
    </row>
    <row r="18" spans="1:7" ht="20.25">
      <c r="A18" s="1092"/>
      <c r="B18" s="1091"/>
      <c r="C18" s="1092"/>
      <c r="D18" s="1092"/>
      <c r="E18" s="1092"/>
      <c r="F18" s="1091"/>
      <c r="G18" s="1091"/>
    </row>
    <row r="19" spans="1:7" ht="20.25">
      <c r="A19" s="1092"/>
      <c r="B19" s="1091"/>
      <c r="C19" s="1092"/>
      <c r="D19" s="1092"/>
      <c r="E19" s="1092"/>
      <c r="F19" s="1091"/>
      <c r="G19" s="1091"/>
    </row>
    <row r="20" spans="1:7" ht="20.25">
      <c r="A20" s="1092"/>
      <c r="B20" s="1091"/>
      <c r="C20" s="1092"/>
      <c r="D20" s="1092"/>
      <c r="E20" s="1092"/>
      <c r="F20" s="1091"/>
      <c r="G20" s="1091"/>
    </row>
    <row r="21" spans="1:7" ht="20.25">
      <c r="A21" s="1092"/>
      <c r="B21" s="1091"/>
      <c r="C21" s="1092"/>
      <c r="D21" s="1092"/>
      <c r="E21" s="1092"/>
      <c r="F21" s="1091"/>
      <c r="G21" s="1091"/>
    </row>
    <row r="22" spans="1:7" ht="20.25">
      <c r="A22" s="1092"/>
      <c r="B22" s="1091"/>
      <c r="C22" s="1092"/>
      <c r="D22" s="1092"/>
      <c r="E22" s="1092"/>
      <c r="F22" s="1091"/>
      <c r="G22" s="1091"/>
    </row>
    <row r="23" spans="1:7" ht="20.25">
      <c r="A23" s="1092"/>
      <c r="B23" s="1091"/>
      <c r="C23" s="1092"/>
      <c r="D23" s="1092"/>
      <c r="E23" s="1092"/>
      <c r="F23" s="1091"/>
      <c r="G23" s="1091"/>
    </row>
  </sheetData>
  <sheetProtection password="A581" sheet="1" objects="1" scenarios="1" selectLockedCells="1" selectUnlockedCells="1"/>
  <mergeCells count="5">
    <mergeCell ref="A1:G1"/>
    <mergeCell ref="A2:G2"/>
    <mergeCell ref="A3:G3"/>
    <mergeCell ref="A4:B4"/>
    <mergeCell ref="C4:G4"/>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105.xml><?xml version="1.0" encoding="utf-8"?>
<worksheet xmlns="http://schemas.openxmlformats.org/spreadsheetml/2006/main" xmlns:r="http://schemas.openxmlformats.org/officeDocument/2006/relationships">
  <sheetPr>
    <tabColor rgb="FF7030A0"/>
  </sheetPr>
  <dimension ref="A1:L19"/>
  <sheetViews>
    <sheetView workbookViewId="0">
      <selection activeCell="P24" sqref="P24"/>
    </sheetView>
  </sheetViews>
  <sheetFormatPr defaultRowHeight="12.75"/>
  <cols>
    <col min="1" max="1" width="6.85546875" customWidth="1"/>
    <col min="2" max="2" width="19.140625" customWidth="1"/>
    <col min="3" max="3" width="11.5703125" customWidth="1"/>
    <col min="4" max="4" width="14.140625" customWidth="1"/>
    <col min="5" max="5" width="9.42578125" customWidth="1"/>
    <col min="6" max="6" width="9.140625" customWidth="1"/>
    <col min="7" max="7" width="10.42578125" customWidth="1"/>
    <col min="8" max="8" width="14.85546875" customWidth="1"/>
    <col min="9" max="9" width="23.140625" customWidth="1"/>
    <col min="10" max="10" width="17.7109375" customWidth="1"/>
  </cols>
  <sheetData>
    <row r="1" spans="1:12" ht="20.25">
      <c r="A1" s="1298" t="s">
        <v>2</v>
      </c>
      <c r="B1" s="1298"/>
      <c r="C1" s="1298"/>
      <c r="D1" s="1298"/>
      <c r="E1" s="1298"/>
      <c r="F1" s="1298"/>
      <c r="G1" s="1298"/>
      <c r="H1" s="1298"/>
      <c r="I1" s="1298"/>
      <c r="J1" s="1298"/>
      <c r="K1" s="1298"/>
    </row>
    <row r="2" spans="1:12" ht="23.25">
      <c r="A2" s="1523" t="s">
        <v>2383</v>
      </c>
      <c r="B2" s="1523"/>
      <c r="C2" s="1523"/>
      <c r="D2" s="1523"/>
      <c r="E2" s="1523"/>
      <c r="F2" s="1523"/>
      <c r="G2" s="1523"/>
      <c r="H2" s="1523"/>
      <c r="I2" s="1523"/>
      <c r="J2" s="1523"/>
      <c r="K2" s="1523"/>
    </row>
    <row r="3" spans="1:12" ht="20.25">
      <c r="A3" s="2125" t="s">
        <v>2659</v>
      </c>
      <c r="B3" s="2125"/>
      <c r="C3" s="2125"/>
      <c r="D3" s="2125"/>
      <c r="E3" s="2125"/>
      <c r="F3" s="2125"/>
      <c r="G3" s="2125"/>
      <c r="H3" s="2125"/>
      <c r="I3" s="2125"/>
      <c r="J3" s="2125"/>
      <c r="K3" s="2125"/>
    </row>
    <row r="4" spans="1:12" ht="20.25">
      <c r="A4" s="2123" t="s">
        <v>2364</v>
      </c>
      <c r="B4" s="2123"/>
      <c r="C4" s="2124"/>
      <c r="D4" s="2124"/>
      <c r="E4" s="2124"/>
      <c r="F4" s="2124"/>
      <c r="G4" s="2124"/>
      <c r="H4" s="2124"/>
      <c r="I4" s="2124"/>
      <c r="J4" s="2124"/>
      <c r="K4" s="2124"/>
    </row>
    <row r="5" spans="1:12" s="144" customFormat="1" ht="125.25" customHeight="1">
      <c r="A5" s="432" t="s">
        <v>2351</v>
      </c>
      <c r="B5" s="432" t="s">
        <v>2373</v>
      </c>
      <c r="C5" s="432" t="s">
        <v>2374</v>
      </c>
      <c r="D5" s="432" t="s">
        <v>2375</v>
      </c>
      <c r="E5" s="432" t="s">
        <v>2376</v>
      </c>
      <c r="F5" s="432" t="s">
        <v>2377</v>
      </c>
      <c r="G5" s="432" t="s">
        <v>2378</v>
      </c>
      <c r="H5" s="432" t="s">
        <v>2379</v>
      </c>
      <c r="I5" s="432" t="s">
        <v>2380</v>
      </c>
      <c r="J5" s="432" t="s">
        <v>2381</v>
      </c>
      <c r="K5" s="432" t="s">
        <v>2243</v>
      </c>
      <c r="L5" s="669"/>
    </row>
    <row r="6" spans="1:12" ht="20.25">
      <c r="A6" s="670">
        <v>1</v>
      </c>
      <c r="B6" s="158">
        <v>2</v>
      </c>
      <c r="C6" s="670">
        <v>3</v>
      </c>
      <c r="D6" s="158">
        <v>4</v>
      </c>
      <c r="E6" s="670">
        <v>5</v>
      </c>
      <c r="F6" s="158">
        <v>6</v>
      </c>
      <c r="G6" s="670">
        <v>7</v>
      </c>
      <c r="H6" s="158">
        <v>8</v>
      </c>
      <c r="I6" s="670">
        <v>9</v>
      </c>
      <c r="J6" s="158">
        <v>10</v>
      </c>
      <c r="K6" s="670">
        <v>11</v>
      </c>
    </row>
    <row r="7" spans="1:12" ht="21" customHeight="1">
      <c r="A7" s="1092"/>
      <c r="B7" s="1091"/>
      <c r="C7" s="1091"/>
      <c r="D7" s="1091"/>
      <c r="E7" s="1092"/>
      <c r="F7" s="1092"/>
      <c r="G7" s="1092"/>
      <c r="H7" s="1093"/>
      <c r="I7" s="1091"/>
      <c r="J7" s="1092"/>
      <c r="K7" s="1091"/>
    </row>
    <row r="8" spans="1:12" ht="20.25">
      <c r="A8" s="1092"/>
      <c r="B8" s="1091"/>
      <c r="C8" s="1091"/>
      <c r="D8" s="1091"/>
      <c r="E8" s="1092"/>
      <c r="F8" s="1092"/>
      <c r="G8" s="1092"/>
      <c r="H8" s="1093"/>
      <c r="I8" s="1091"/>
      <c r="J8" s="1092"/>
      <c r="K8" s="1091"/>
    </row>
    <row r="9" spans="1:12" ht="20.25">
      <c r="A9" s="1092"/>
      <c r="B9" s="1091"/>
      <c r="C9" s="1091"/>
      <c r="D9" s="1091"/>
      <c r="E9" s="1092"/>
      <c r="F9" s="1092"/>
      <c r="G9" s="1092"/>
      <c r="H9" s="1093"/>
      <c r="I9" s="1091"/>
      <c r="J9" s="1092"/>
      <c r="K9" s="1091"/>
    </row>
    <row r="10" spans="1:12" ht="20.25">
      <c r="A10" s="1092"/>
      <c r="B10" s="1091"/>
      <c r="C10" s="1091"/>
      <c r="D10" s="1091"/>
      <c r="E10" s="1092"/>
      <c r="F10" s="1092"/>
      <c r="G10" s="1092"/>
      <c r="H10" s="1093"/>
      <c r="I10" s="1091"/>
      <c r="J10" s="1092"/>
      <c r="K10" s="1091"/>
    </row>
    <row r="11" spans="1:12" ht="20.25">
      <c r="A11" s="1092"/>
      <c r="B11" s="1091"/>
      <c r="C11" s="1091"/>
      <c r="D11" s="1091"/>
      <c r="E11" s="1092"/>
      <c r="F11" s="1092"/>
      <c r="G11" s="1092"/>
      <c r="H11" s="1093"/>
      <c r="I11" s="1091"/>
      <c r="J11" s="1092"/>
      <c r="K11" s="1091"/>
    </row>
    <row r="12" spans="1:12" ht="20.25">
      <c r="A12" s="1092"/>
      <c r="B12" s="1091"/>
      <c r="C12" s="1091"/>
      <c r="D12" s="1091"/>
      <c r="E12" s="1092"/>
      <c r="F12" s="1092"/>
      <c r="G12" s="1092"/>
      <c r="H12" s="1093"/>
      <c r="I12" s="1091"/>
      <c r="J12" s="1092"/>
      <c r="K12" s="1091"/>
    </row>
    <row r="13" spans="1:12" s="144" customFormat="1" ht="20.25">
      <c r="A13" s="1092"/>
      <c r="B13" s="1091"/>
      <c r="C13" s="1091"/>
      <c r="D13" s="1091"/>
      <c r="E13" s="1092"/>
      <c r="F13" s="1092"/>
      <c r="G13" s="1092"/>
      <c r="H13" s="1093"/>
      <c r="I13" s="1091"/>
      <c r="J13" s="1092"/>
      <c r="K13" s="1091"/>
    </row>
    <row r="14" spans="1:12" s="144" customFormat="1" ht="20.25">
      <c r="A14" s="1092"/>
      <c r="B14" s="1091"/>
      <c r="C14" s="1091"/>
      <c r="D14" s="1091"/>
      <c r="E14" s="1092"/>
      <c r="F14" s="1092"/>
      <c r="G14" s="1092"/>
      <c r="H14" s="1093"/>
      <c r="I14" s="1091"/>
      <c r="J14" s="1092"/>
      <c r="K14" s="1091"/>
    </row>
    <row r="15" spans="1:12" ht="20.25">
      <c r="A15" s="8" t="s">
        <v>2382</v>
      </c>
    </row>
    <row r="16" spans="1:12" ht="20.25">
      <c r="A16" s="8" t="s">
        <v>2244</v>
      </c>
    </row>
    <row r="17" spans="1:9" ht="20.25">
      <c r="A17" s="1298" t="s">
        <v>2245</v>
      </c>
      <c r="B17" s="1298"/>
      <c r="C17" s="2127"/>
      <c r="D17" s="2127"/>
    </row>
    <row r="18" spans="1:9" ht="20.25">
      <c r="I18" s="8" t="s">
        <v>2246</v>
      </c>
    </row>
    <row r="19" spans="1:9" ht="20.25">
      <c r="I19" s="8" t="s">
        <v>2247</v>
      </c>
    </row>
  </sheetData>
  <sheetProtection password="A581" sheet="1" objects="1" scenarios="1" selectLockedCells="1" selectUnlockedCells="1"/>
  <mergeCells count="7">
    <mergeCell ref="A17:B17"/>
    <mergeCell ref="C17:D17"/>
    <mergeCell ref="A1:K1"/>
    <mergeCell ref="A2:K2"/>
    <mergeCell ref="A3:K3"/>
    <mergeCell ref="A4:B4"/>
    <mergeCell ref="C4:K4"/>
  </mergeCells>
  <printOptions horizontalCentered="1"/>
  <pageMargins left="0.25" right="0.25" top="0.25" bottom="0.22" header="0.3" footer="0.25"/>
  <pageSetup paperSize="9" orientation="landscape" r:id="rId1"/>
  <headerFooter alignWithMargins="0">
    <oddFooter>&amp;Lwww.rajsevak.com</oddFooter>
  </headerFooter>
  <drawing r:id="rId2"/>
</worksheet>
</file>

<file path=xl/worksheets/sheet106.xml><?xml version="1.0" encoding="utf-8"?>
<worksheet xmlns="http://schemas.openxmlformats.org/spreadsheetml/2006/main" xmlns:r="http://schemas.openxmlformats.org/officeDocument/2006/relationships">
  <sheetPr>
    <tabColor rgb="FF7030A0"/>
  </sheetPr>
  <dimension ref="A1:H35"/>
  <sheetViews>
    <sheetView workbookViewId="0">
      <selection activeCell="P24" sqref="P24"/>
    </sheetView>
  </sheetViews>
  <sheetFormatPr defaultRowHeight="12.75"/>
  <cols>
    <col min="1" max="1" width="5.140625" customWidth="1"/>
    <col min="2" max="2" width="25.42578125" customWidth="1"/>
    <col min="3" max="3" width="11.85546875" customWidth="1"/>
    <col min="4" max="4" width="11.42578125" customWidth="1"/>
    <col min="5" max="5" width="12.42578125" customWidth="1"/>
    <col min="8" max="8" width="13" customWidth="1"/>
  </cols>
  <sheetData>
    <row r="1" spans="1:8" s="144" customFormat="1" ht="20.25">
      <c r="A1" s="2128" t="s">
        <v>2361</v>
      </c>
      <c r="B1" s="2128"/>
      <c r="C1" s="2129"/>
      <c r="D1" s="2129"/>
      <c r="E1" s="2129"/>
      <c r="F1" s="2129"/>
      <c r="G1" s="2129"/>
      <c r="H1" s="2129"/>
    </row>
    <row r="2" spans="1:8" ht="26.25">
      <c r="A2" s="2130" t="s">
        <v>2340</v>
      </c>
      <c r="B2" s="2130"/>
      <c r="C2" s="2130"/>
      <c r="D2" s="2130"/>
      <c r="E2" s="2130"/>
      <c r="F2" s="2130"/>
      <c r="G2" s="2130"/>
      <c r="H2" s="2130"/>
    </row>
    <row r="3" spans="1:8" ht="27.75">
      <c r="A3" s="2131" t="s">
        <v>2341</v>
      </c>
      <c r="B3" s="2131"/>
      <c r="C3" s="2131"/>
      <c r="D3" s="2131"/>
      <c r="E3" s="2131"/>
      <c r="F3" s="2131"/>
      <c r="G3" s="2131"/>
      <c r="H3" s="2131"/>
    </row>
    <row r="4" spans="1:8" ht="101.25">
      <c r="A4" s="662" t="s">
        <v>456</v>
      </c>
      <c r="B4" s="662" t="s">
        <v>972</v>
      </c>
      <c r="C4" s="662" t="s">
        <v>2342</v>
      </c>
      <c r="D4" s="672" t="s">
        <v>2343</v>
      </c>
      <c r="E4" s="662" t="s">
        <v>2344</v>
      </c>
      <c r="F4" s="665" t="s">
        <v>2345</v>
      </c>
      <c r="G4" s="665" t="s">
        <v>2346</v>
      </c>
      <c r="H4" s="666" t="s">
        <v>2347</v>
      </c>
    </row>
    <row r="5" spans="1:8" ht="20.25">
      <c r="A5" s="663">
        <v>1</v>
      </c>
      <c r="B5" s="663">
        <v>2</v>
      </c>
      <c r="C5" s="663">
        <v>3</v>
      </c>
      <c r="D5" s="664">
        <v>4</v>
      </c>
      <c r="E5" s="663">
        <v>5</v>
      </c>
      <c r="F5" s="667">
        <v>6</v>
      </c>
      <c r="G5" s="667">
        <v>7</v>
      </c>
      <c r="H5" s="668">
        <v>8</v>
      </c>
    </row>
    <row r="6" spans="1:8" ht="21" customHeight="1">
      <c r="A6" s="1094"/>
      <c r="B6" s="1091"/>
      <c r="C6" s="1095"/>
      <c r="D6" s="1095"/>
      <c r="E6" s="1095"/>
      <c r="F6" s="1095"/>
      <c r="G6" s="1095"/>
      <c r="H6" s="1091"/>
    </row>
    <row r="7" spans="1:8" ht="21" customHeight="1">
      <c r="A7" s="1094"/>
      <c r="B7" s="1091"/>
      <c r="C7" s="1095"/>
      <c r="D7" s="1095"/>
      <c r="E7" s="1095"/>
      <c r="F7" s="1095"/>
      <c r="G7" s="1095"/>
      <c r="H7" s="1091"/>
    </row>
    <row r="8" spans="1:8" ht="21" customHeight="1">
      <c r="A8" s="1094"/>
      <c r="B8" s="1091"/>
      <c r="C8" s="1095"/>
      <c r="D8" s="1095"/>
      <c r="E8" s="1095"/>
      <c r="F8" s="1095"/>
      <c r="G8" s="1095"/>
      <c r="H8" s="1091"/>
    </row>
    <row r="9" spans="1:8" ht="21" customHeight="1">
      <c r="A9" s="1094"/>
      <c r="B9" s="1091"/>
      <c r="C9" s="1095"/>
      <c r="D9" s="1095"/>
      <c r="E9" s="1095"/>
      <c r="F9" s="1095"/>
      <c r="G9" s="1095"/>
      <c r="H9" s="1091"/>
    </row>
    <row r="10" spans="1:8" ht="21" customHeight="1">
      <c r="A10" s="1094"/>
      <c r="B10" s="1091"/>
      <c r="C10" s="1095"/>
      <c r="D10" s="1095"/>
      <c r="E10" s="1095"/>
      <c r="F10" s="1095"/>
      <c r="G10" s="1095"/>
      <c r="H10" s="1091"/>
    </row>
    <row r="11" spans="1:8" ht="21" customHeight="1">
      <c r="A11" s="1094"/>
      <c r="B11" s="1091"/>
      <c r="C11" s="1095"/>
      <c r="D11" s="1095"/>
      <c r="E11" s="1095"/>
      <c r="F11" s="1095"/>
      <c r="G11" s="1095"/>
      <c r="H11" s="1091"/>
    </row>
    <row r="12" spans="1:8" s="144" customFormat="1" ht="21" customHeight="1">
      <c r="A12" s="1094"/>
      <c r="B12" s="1091"/>
      <c r="C12" s="1095"/>
      <c r="D12" s="1095"/>
      <c r="E12" s="1095"/>
      <c r="F12" s="1095"/>
      <c r="G12" s="1095"/>
      <c r="H12" s="1091"/>
    </row>
    <row r="13" spans="1:8" s="144" customFormat="1" ht="21" customHeight="1">
      <c r="A13" s="1094"/>
      <c r="B13" s="1091"/>
      <c r="C13" s="1095"/>
      <c r="D13" s="1095"/>
      <c r="E13" s="1095"/>
      <c r="F13" s="1095"/>
      <c r="G13" s="1095"/>
      <c r="H13" s="1091"/>
    </row>
    <row r="14" spans="1:8" s="144" customFormat="1" ht="21" customHeight="1">
      <c r="A14" s="1094"/>
      <c r="B14" s="1091"/>
      <c r="C14" s="1095"/>
      <c r="D14" s="1095"/>
      <c r="E14" s="1095"/>
      <c r="F14" s="1095"/>
      <c r="G14" s="1095"/>
      <c r="H14" s="1091"/>
    </row>
    <row r="15" spans="1:8" s="144" customFormat="1" ht="21" customHeight="1">
      <c r="A15" s="1094"/>
      <c r="B15" s="1091"/>
      <c r="C15" s="1095"/>
      <c r="D15" s="1095"/>
      <c r="E15" s="1095"/>
      <c r="F15" s="1095"/>
      <c r="G15" s="1095"/>
      <c r="H15" s="1091"/>
    </row>
    <row r="16" spans="1:8" s="144" customFormat="1" ht="21" customHeight="1">
      <c r="A16" s="1094"/>
      <c r="B16" s="1091"/>
      <c r="C16" s="1095"/>
      <c r="D16" s="1095"/>
      <c r="E16" s="1095"/>
      <c r="F16" s="1095"/>
      <c r="G16" s="1095"/>
      <c r="H16" s="1091"/>
    </row>
    <row r="17" spans="1:8" s="144" customFormat="1" ht="21" customHeight="1">
      <c r="A17" s="1094"/>
      <c r="B17" s="1091"/>
      <c r="C17" s="1095"/>
      <c r="D17" s="1095"/>
      <c r="E17" s="1095"/>
      <c r="F17" s="1095"/>
      <c r="G17" s="1095"/>
      <c r="H17" s="1091"/>
    </row>
    <row r="18" spans="1:8" s="144" customFormat="1" ht="21" customHeight="1">
      <c r="A18" s="1094"/>
      <c r="B18" s="1091"/>
      <c r="C18" s="1095"/>
      <c r="D18" s="1095"/>
      <c r="E18" s="1095"/>
      <c r="F18" s="1095"/>
      <c r="G18" s="1095"/>
      <c r="H18" s="1091"/>
    </row>
    <row r="19" spans="1:8" s="144" customFormat="1" ht="21" customHeight="1">
      <c r="A19" s="1094"/>
      <c r="B19" s="1091"/>
      <c r="C19" s="1095"/>
      <c r="D19" s="1095"/>
      <c r="E19" s="1095"/>
      <c r="F19" s="1095"/>
      <c r="G19" s="1095"/>
      <c r="H19" s="1091"/>
    </row>
    <row r="20" spans="1:8" s="144" customFormat="1" ht="21" customHeight="1">
      <c r="A20" s="1094"/>
      <c r="B20" s="1091"/>
      <c r="C20" s="1095"/>
      <c r="D20" s="1095"/>
      <c r="E20" s="1095"/>
      <c r="F20" s="1095"/>
      <c r="G20" s="1095"/>
      <c r="H20" s="1091"/>
    </row>
    <row r="21" spans="1:8" s="144" customFormat="1" ht="21" customHeight="1">
      <c r="A21" s="1094"/>
      <c r="B21" s="1091"/>
      <c r="C21" s="1095"/>
      <c r="D21" s="1095"/>
      <c r="E21" s="1095"/>
      <c r="F21" s="1095"/>
      <c r="G21" s="1095"/>
      <c r="H21" s="1091"/>
    </row>
    <row r="22" spans="1:8" s="144" customFormat="1" ht="21" customHeight="1">
      <c r="A22" s="1094"/>
      <c r="B22" s="1091"/>
      <c r="C22" s="1095"/>
      <c r="D22" s="1095"/>
      <c r="E22" s="1095"/>
      <c r="F22" s="1095"/>
      <c r="G22" s="1095"/>
      <c r="H22" s="1091"/>
    </row>
    <row r="23" spans="1:8" s="144" customFormat="1" ht="21" customHeight="1">
      <c r="A23" s="1094"/>
      <c r="B23" s="1091"/>
      <c r="C23" s="1095"/>
      <c r="D23" s="1095"/>
      <c r="E23" s="1095"/>
      <c r="F23" s="1095"/>
      <c r="G23" s="1095"/>
      <c r="H23" s="1091"/>
    </row>
    <row r="24" spans="1:8" s="144" customFormat="1" ht="21" customHeight="1">
      <c r="A24" s="1094"/>
      <c r="B24" s="1091"/>
      <c r="C24" s="1095"/>
      <c r="D24" s="1095"/>
      <c r="E24" s="1095"/>
      <c r="F24" s="1095"/>
      <c r="G24" s="1095"/>
      <c r="H24" s="1091"/>
    </row>
    <row r="25" spans="1:8" s="144" customFormat="1" ht="21" customHeight="1">
      <c r="A25" s="1094"/>
      <c r="B25" s="1091"/>
      <c r="C25" s="1095"/>
      <c r="D25" s="1095"/>
      <c r="E25" s="1095"/>
      <c r="F25" s="1095"/>
      <c r="G25" s="1095"/>
      <c r="H25" s="1091"/>
    </row>
    <row r="26" spans="1:8" s="144" customFormat="1" ht="21" customHeight="1">
      <c r="A26" s="1094"/>
      <c r="B26" s="1091"/>
      <c r="C26" s="1095"/>
      <c r="D26" s="1095"/>
      <c r="E26" s="1095"/>
      <c r="F26" s="1095"/>
      <c r="G26" s="1095"/>
      <c r="H26" s="1091"/>
    </row>
    <row r="27" spans="1:8" s="144" customFormat="1" ht="21" customHeight="1">
      <c r="A27" s="1094"/>
      <c r="B27" s="1091"/>
      <c r="C27" s="1095"/>
      <c r="D27" s="1095"/>
      <c r="E27" s="1095"/>
      <c r="F27" s="1095"/>
      <c r="G27" s="1095"/>
      <c r="H27" s="1091"/>
    </row>
    <row r="28" spans="1:8" s="144" customFormat="1" ht="21" customHeight="1">
      <c r="A28" s="1094"/>
      <c r="B28" s="1091"/>
      <c r="C28" s="1095"/>
      <c r="D28" s="1095"/>
      <c r="E28" s="1095"/>
      <c r="F28" s="1095"/>
      <c r="G28" s="1095"/>
      <c r="H28" s="1091"/>
    </row>
    <row r="29" spans="1:8" s="144" customFormat="1" ht="21" customHeight="1">
      <c r="A29" s="1094"/>
      <c r="B29" s="1091"/>
      <c r="C29" s="1095"/>
      <c r="D29" s="1095"/>
      <c r="E29" s="1095"/>
      <c r="F29" s="1095"/>
      <c r="G29" s="1095"/>
      <c r="H29" s="1091"/>
    </row>
    <row r="30" spans="1:8" s="144" customFormat="1" ht="21" customHeight="1">
      <c r="A30" s="1094"/>
      <c r="B30" s="1091"/>
      <c r="C30" s="1095"/>
      <c r="D30" s="1095"/>
      <c r="E30" s="1095"/>
      <c r="F30" s="1095"/>
      <c r="G30" s="1095"/>
      <c r="H30" s="1091"/>
    </row>
    <row r="31" spans="1:8" ht="21" customHeight="1">
      <c r="A31" s="1094"/>
      <c r="B31" s="1091"/>
      <c r="C31" s="1095"/>
      <c r="D31" s="1095"/>
      <c r="E31" s="1095"/>
      <c r="F31" s="1095"/>
      <c r="G31" s="1095"/>
      <c r="H31" s="1091"/>
    </row>
    <row r="32" spans="1:8" ht="21" customHeight="1">
      <c r="A32" s="1094"/>
      <c r="B32" s="1091"/>
      <c r="C32" s="1095"/>
      <c r="D32" s="1095"/>
      <c r="E32" s="1095"/>
      <c r="F32" s="1095"/>
      <c r="G32" s="1095"/>
      <c r="H32" s="1091"/>
    </row>
    <row r="33" spans="1:8" ht="15.75">
      <c r="A33" s="227"/>
      <c r="B33" s="227"/>
      <c r="C33" s="227"/>
      <c r="D33" s="227"/>
      <c r="E33" s="227"/>
      <c r="F33" s="227"/>
      <c r="G33" s="227"/>
      <c r="H33" s="230"/>
    </row>
    <row r="34" spans="1:8" ht="15.75">
      <c r="A34" s="227"/>
      <c r="B34" s="227" t="s">
        <v>2348</v>
      </c>
      <c r="C34" s="227"/>
      <c r="E34" s="673"/>
      <c r="F34" s="673" t="s">
        <v>2349</v>
      </c>
      <c r="G34" s="227"/>
      <c r="H34" s="230"/>
    </row>
    <row r="35" spans="1:8">
      <c r="A35" s="230"/>
      <c r="B35" s="230"/>
      <c r="C35" s="230"/>
      <c r="D35" s="230"/>
      <c r="E35" s="230"/>
      <c r="F35" s="230"/>
      <c r="G35" s="230"/>
      <c r="H35" s="230"/>
    </row>
  </sheetData>
  <sheetProtection password="A581" sheet="1" objects="1" scenarios="1" selectLockedCells="1" selectUnlockedCells="1"/>
  <mergeCells count="4">
    <mergeCell ref="A1:B1"/>
    <mergeCell ref="C1:H1"/>
    <mergeCell ref="A2:H2"/>
    <mergeCell ref="A3:H3"/>
  </mergeCells>
  <hyperlinks>
    <hyperlink ref="D4" r:id="rId1" display="Nk=@ Nk=k dk uke"/>
  </hyperlinks>
  <printOptions horizontalCentered="1"/>
  <pageMargins left="0.25" right="0.25" top="0.25" bottom="0.22" header="0.3" footer="0.25"/>
  <pageSetup paperSize="9" orientation="portrait" r:id="rId2"/>
  <headerFooter alignWithMargins="0">
    <oddFooter>&amp;Lwww.rajsevak.com</oddFooter>
  </headerFooter>
  <drawing r:id="rId3"/>
</worksheet>
</file>

<file path=xl/worksheets/sheet107.xml><?xml version="1.0" encoding="utf-8"?>
<worksheet xmlns="http://schemas.openxmlformats.org/spreadsheetml/2006/main" xmlns:r="http://schemas.openxmlformats.org/officeDocument/2006/relationships">
  <sheetPr>
    <tabColor rgb="FF7030A0"/>
  </sheetPr>
  <dimension ref="A2:I36"/>
  <sheetViews>
    <sheetView workbookViewId="0">
      <selection activeCell="P24" sqref="P24"/>
    </sheetView>
  </sheetViews>
  <sheetFormatPr defaultRowHeight="12.75"/>
  <cols>
    <col min="1" max="1" width="6.7109375" customWidth="1"/>
    <col min="2" max="2" width="11.140625" customWidth="1"/>
    <col min="3" max="3" width="11.7109375" customWidth="1"/>
    <col min="4" max="4" width="11.85546875" customWidth="1"/>
    <col min="5" max="5" width="11.7109375" customWidth="1"/>
    <col min="6" max="6" width="11.28515625" customWidth="1"/>
    <col min="7" max="7" width="10.7109375" customWidth="1"/>
    <col min="8" max="8" width="9.85546875" customWidth="1"/>
    <col min="9" max="9" width="14.7109375" customWidth="1"/>
  </cols>
  <sheetData>
    <row r="2" spans="1:9" ht="27.75" customHeight="1">
      <c r="A2" s="2128" t="s">
        <v>2361</v>
      </c>
      <c r="B2" s="2128"/>
      <c r="C2" s="2133"/>
      <c r="D2" s="2133"/>
      <c r="E2" s="2133"/>
      <c r="F2" s="2133"/>
      <c r="G2" s="2133"/>
      <c r="H2" s="2133"/>
      <c r="I2" s="2133"/>
    </row>
    <row r="3" spans="1:9" s="144" customFormat="1" ht="27.75" customHeight="1">
      <c r="A3" s="2134" t="s">
        <v>2384</v>
      </c>
      <c r="B3" s="2134"/>
      <c r="C3" s="2134"/>
      <c r="D3" s="2134"/>
      <c r="E3" s="2134"/>
      <c r="F3" s="2134"/>
      <c r="G3" s="2134"/>
      <c r="H3" s="2134"/>
      <c r="I3" s="2134"/>
    </row>
    <row r="4" spans="1:9" ht="18.75">
      <c r="A4" s="1267" t="s">
        <v>2251</v>
      </c>
      <c r="B4" s="1267"/>
      <c r="C4" s="1267"/>
      <c r="D4" s="1096"/>
      <c r="E4" s="12" t="s">
        <v>2252</v>
      </c>
      <c r="F4" s="2132"/>
      <c r="G4" s="2132"/>
      <c r="H4" s="656" t="s">
        <v>2253</v>
      </c>
      <c r="I4" s="1097"/>
    </row>
    <row r="5" spans="1:9" ht="75.75" customHeight="1">
      <c r="A5" s="135" t="s">
        <v>2254</v>
      </c>
      <c r="B5" s="135" t="s">
        <v>2255</v>
      </c>
      <c r="C5" s="135" t="s">
        <v>2256</v>
      </c>
      <c r="D5" s="135" t="s">
        <v>2257</v>
      </c>
      <c r="E5" s="657" t="s">
        <v>2258</v>
      </c>
      <c r="F5" s="658" t="s">
        <v>2259</v>
      </c>
      <c r="G5" s="658" t="s">
        <v>2260</v>
      </c>
      <c r="H5" s="135" t="s">
        <v>2261</v>
      </c>
      <c r="I5" s="135" t="s">
        <v>2262</v>
      </c>
    </row>
    <row r="6" spans="1:9">
      <c r="A6" s="190">
        <v>1</v>
      </c>
      <c r="B6" s="190">
        <v>2</v>
      </c>
      <c r="C6" s="190">
        <v>3</v>
      </c>
      <c r="D6" s="190">
        <v>4</v>
      </c>
      <c r="E6" s="190">
        <v>5</v>
      </c>
      <c r="F6" s="190">
        <v>6</v>
      </c>
      <c r="G6" s="190">
        <v>7</v>
      </c>
      <c r="H6" s="190">
        <v>8</v>
      </c>
      <c r="I6" s="190">
        <v>9</v>
      </c>
    </row>
    <row r="7" spans="1:9" ht="21" customHeight="1">
      <c r="A7" s="1098"/>
      <c r="B7" s="1099"/>
      <c r="C7" s="1100"/>
      <c r="D7" s="1101"/>
      <c r="E7" s="1102"/>
      <c r="F7" s="1100"/>
      <c r="G7" s="1101"/>
      <c r="H7" s="1102"/>
      <c r="I7" s="1102"/>
    </row>
    <row r="8" spans="1:9" ht="18.75">
      <c r="A8" s="1098"/>
      <c r="B8" s="1099"/>
      <c r="C8" s="1100"/>
      <c r="D8" s="1101"/>
      <c r="E8" s="1102"/>
      <c r="F8" s="1100"/>
      <c r="G8" s="1101"/>
      <c r="H8" s="1102"/>
      <c r="I8" s="1102"/>
    </row>
    <row r="9" spans="1:9" ht="18.75">
      <c r="A9" s="1098"/>
      <c r="B9" s="1099"/>
      <c r="C9" s="1100"/>
      <c r="D9" s="1101"/>
      <c r="E9" s="1102"/>
      <c r="F9" s="1100"/>
      <c r="G9" s="1101"/>
      <c r="H9" s="1102"/>
      <c r="I9" s="1102"/>
    </row>
    <row r="10" spans="1:9" ht="18.75">
      <c r="A10" s="1098"/>
      <c r="B10" s="1099"/>
      <c r="C10" s="1100"/>
      <c r="D10" s="1101"/>
      <c r="E10" s="1102"/>
      <c r="F10" s="1100"/>
      <c r="G10" s="1101"/>
      <c r="H10" s="1102"/>
      <c r="I10" s="1102"/>
    </row>
    <row r="11" spans="1:9" ht="18.75">
      <c r="A11" s="1098"/>
      <c r="B11" s="1099"/>
      <c r="C11" s="1100"/>
      <c r="D11" s="1101"/>
      <c r="E11" s="1102"/>
      <c r="F11" s="1100"/>
      <c r="G11" s="1101"/>
      <c r="H11" s="1102"/>
      <c r="I11" s="1102"/>
    </row>
    <row r="12" spans="1:9" ht="18.75">
      <c r="A12" s="1098"/>
      <c r="B12" s="1099"/>
      <c r="C12" s="1100"/>
      <c r="D12" s="1101"/>
      <c r="E12" s="1102"/>
      <c r="F12" s="1100"/>
      <c r="G12" s="1101"/>
      <c r="H12" s="1102"/>
      <c r="I12" s="1102"/>
    </row>
    <row r="13" spans="1:9" ht="18.75">
      <c r="A13" s="1098"/>
      <c r="B13" s="1099"/>
      <c r="C13" s="1100"/>
      <c r="D13" s="1101"/>
      <c r="E13" s="1102"/>
      <c r="F13" s="1100"/>
      <c r="G13" s="1101"/>
      <c r="H13" s="1102"/>
      <c r="I13" s="1102"/>
    </row>
    <row r="14" spans="1:9" ht="18.75">
      <c r="A14" s="1098"/>
      <c r="B14" s="1099"/>
      <c r="C14" s="1100"/>
      <c r="D14" s="1101"/>
      <c r="E14" s="1102"/>
      <c r="F14" s="1100"/>
      <c r="G14" s="1101"/>
      <c r="H14" s="1102"/>
      <c r="I14" s="1102"/>
    </row>
    <row r="15" spans="1:9" ht="18.75">
      <c r="A15" s="1098"/>
      <c r="B15" s="1099"/>
      <c r="C15" s="1100"/>
      <c r="D15" s="1101"/>
      <c r="E15" s="1102"/>
      <c r="F15" s="1100"/>
      <c r="G15" s="1101"/>
      <c r="H15" s="1102"/>
      <c r="I15" s="1102"/>
    </row>
    <row r="16" spans="1:9" ht="18.75">
      <c r="A16" s="1098"/>
      <c r="B16" s="1099"/>
      <c r="C16" s="1100"/>
      <c r="D16" s="1101"/>
      <c r="E16" s="1102"/>
      <c r="F16" s="1100"/>
      <c r="G16" s="1101"/>
      <c r="H16" s="1102"/>
      <c r="I16" s="1102"/>
    </row>
    <row r="17" spans="1:9" ht="18.75">
      <c r="A17" s="1098"/>
      <c r="B17" s="1099"/>
      <c r="C17" s="1100"/>
      <c r="D17" s="1101"/>
      <c r="E17" s="1102"/>
      <c r="F17" s="1100"/>
      <c r="G17" s="1101"/>
      <c r="H17" s="1102"/>
      <c r="I17" s="1102"/>
    </row>
    <row r="18" spans="1:9" ht="18.75">
      <c r="A18" s="1098"/>
      <c r="B18" s="1099"/>
      <c r="C18" s="1100"/>
      <c r="D18" s="1101"/>
      <c r="E18" s="1102"/>
      <c r="F18" s="1100"/>
      <c r="G18" s="1101"/>
      <c r="H18" s="1102"/>
      <c r="I18" s="1102"/>
    </row>
    <row r="19" spans="1:9" ht="18.75">
      <c r="A19" s="1098"/>
      <c r="B19" s="1099"/>
      <c r="C19" s="1100"/>
      <c r="D19" s="1101"/>
      <c r="E19" s="1102"/>
      <c r="F19" s="1100"/>
      <c r="G19" s="1101"/>
      <c r="H19" s="1102"/>
      <c r="I19" s="1102"/>
    </row>
    <row r="20" spans="1:9" ht="18.75">
      <c r="A20" s="1098"/>
      <c r="B20" s="1099"/>
      <c r="C20" s="1100"/>
      <c r="D20" s="1101"/>
      <c r="E20" s="1102"/>
      <c r="F20" s="1100"/>
      <c r="G20" s="1101"/>
      <c r="H20" s="1102"/>
      <c r="I20" s="1102"/>
    </row>
    <row r="21" spans="1:9" ht="18.75">
      <c r="A21" s="1098"/>
      <c r="B21" s="1099"/>
      <c r="C21" s="1100"/>
      <c r="D21" s="1101"/>
      <c r="E21" s="1102"/>
      <c r="F21" s="1100"/>
      <c r="G21" s="1101"/>
      <c r="H21" s="1102"/>
      <c r="I21" s="1102"/>
    </row>
    <row r="22" spans="1:9" ht="18.75">
      <c r="A22" s="1098"/>
      <c r="B22" s="1099"/>
      <c r="C22" s="1100"/>
      <c r="D22" s="1101"/>
      <c r="E22" s="1102"/>
      <c r="F22" s="1100"/>
      <c r="G22" s="1101"/>
      <c r="H22" s="1102"/>
      <c r="I22" s="1102"/>
    </row>
    <row r="23" spans="1:9" ht="18.75">
      <c r="A23" s="1098"/>
      <c r="B23" s="1099"/>
      <c r="C23" s="1100"/>
      <c r="D23" s="1101"/>
      <c r="E23" s="1102"/>
      <c r="F23" s="1100"/>
      <c r="G23" s="1101"/>
      <c r="H23" s="1102"/>
      <c r="I23" s="1102"/>
    </row>
    <row r="24" spans="1:9" ht="18.75">
      <c r="A24" s="1098"/>
      <c r="B24" s="1099"/>
      <c r="C24" s="1100"/>
      <c r="D24" s="1101"/>
      <c r="E24" s="1102"/>
      <c r="F24" s="1100"/>
      <c r="G24" s="1101"/>
      <c r="H24" s="1102"/>
      <c r="I24" s="1102"/>
    </row>
    <row r="25" spans="1:9" ht="18.75">
      <c r="A25" s="1098"/>
      <c r="B25" s="1099"/>
      <c r="C25" s="1100"/>
      <c r="D25" s="1101"/>
      <c r="E25" s="1102"/>
      <c r="F25" s="1100"/>
      <c r="G25" s="1101"/>
      <c r="H25" s="1102"/>
      <c r="I25" s="1102"/>
    </row>
    <row r="26" spans="1:9" ht="18.75">
      <c r="A26" s="1098"/>
      <c r="B26" s="1099"/>
      <c r="C26" s="1100"/>
      <c r="D26" s="1101"/>
      <c r="E26" s="1102"/>
      <c r="F26" s="1100"/>
      <c r="G26" s="1101"/>
      <c r="H26" s="1102"/>
      <c r="I26" s="1102"/>
    </row>
    <row r="27" spans="1:9" ht="18.75">
      <c r="A27" s="1098"/>
      <c r="B27" s="1099"/>
      <c r="C27" s="1100"/>
      <c r="D27" s="1101"/>
      <c r="E27" s="1102"/>
      <c r="F27" s="1100"/>
      <c r="G27" s="1101"/>
      <c r="H27" s="1102"/>
      <c r="I27" s="1102"/>
    </row>
    <row r="28" spans="1:9" ht="18.75">
      <c r="A28" s="1098"/>
      <c r="B28" s="1099"/>
      <c r="C28" s="1100"/>
      <c r="D28" s="1101"/>
      <c r="E28" s="1102"/>
      <c r="F28" s="1100"/>
      <c r="G28" s="1101"/>
      <c r="H28" s="1102"/>
      <c r="I28" s="1102"/>
    </row>
    <row r="29" spans="1:9" ht="18.75">
      <c r="A29" s="1098"/>
      <c r="B29" s="1099"/>
      <c r="C29" s="1100"/>
      <c r="D29" s="1101"/>
      <c r="E29" s="1102"/>
      <c r="F29" s="1100"/>
      <c r="G29" s="1101"/>
      <c r="H29" s="1102"/>
      <c r="I29" s="1102"/>
    </row>
    <row r="30" spans="1:9" ht="18.75">
      <c r="A30" s="1098"/>
      <c r="B30" s="1099"/>
      <c r="C30" s="1100"/>
      <c r="D30" s="1101"/>
      <c r="E30" s="1102"/>
      <c r="F30" s="1100"/>
      <c r="G30" s="1101"/>
      <c r="H30" s="1102"/>
      <c r="I30" s="1102"/>
    </row>
    <row r="31" spans="1:9" ht="18.75">
      <c r="A31" s="1098"/>
      <c r="B31" s="1099"/>
      <c r="C31" s="1100"/>
      <c r="D31" s="1101"/>
      <c r="E31" s="1102"/>
      <c r="F31" s="1100"/>
      <c r="G31" s="1101"/>
      <c r="H31" s="1102"/>
      <c r="I31" s="1102"/>
    </row>
    <row r="32" spans="1:9" ht="18.75">
      <c r="A32" s="1098"/>
      <c r="B32" s="1099"/>
      <c r="C32" s="1100"/>
      <c r="D32" s="1101"/>
      <c r="E32" s="1102"/>
      <c r="F32" s="1100"/>
      <c r="G32" s="1101"/>
      <c r="H32" s="1102"/>
      <c r="I32" s="1102"/>
    </row>
    <row r="33" spans="1:9" ht="18.75">
      <c r="A33" s="1098"/>
      <c r="B33" s="1099"/>
      <c r="C33" s="1100"/>
      <c r="D33" s="1101"/>
      <c r="E33" s="1102"/>
      <c r="F33" s="1100"/>
      <c r="G33" s="1101"/>
      <c r="H33" s="1102"/>
      <c r="I33" s="1102"/>
    </row>
    <row r="34" spans="1:9" ht="18.75">
      <c r="A34" s="1098"/>
      <c r="B34" s="1099"/>
      <c r="C34" s="1100"/>
      <c r="D34" s="1101"/>
      <c r="E34" s="1102"/>
      <c r="F34" s="1100"/>
      <c r="G34" s="1101"/>
      <c r="H34" s="1102"/>
      <c r="I34" s="1102"/>
    </row>
    <row r="35" spans="1:9" ht="18.75">
      <c r="A35" s="1098"/>
      <c r="B35" s="1099"/>
      <c r="C35" s="1100"/>
      <c r="D35" s="1101"/>
      <c r="E35" s="1102"/>
      <c r="F35" s="1100"/>
      <c r="G35" s="1101"/>
      <c r="H35" s="1102"/>
      <c r="I35" s="1102"/>
    </row>
    <row r="36" spans="1:9" ht="18.75">
      <c r="A36" s="1098"/>
      <c r="B36" s="1099"/>
      <c r="C36" s="1100"/>
      <c r="D36" s="1101"/>
      <c r="E36" s="1102"/>
      <c r="F36" s="1100"/>
      <c r="G36" s="1101"/>
      <c r="H36" s="1102"/>
      <c r="I36" s="1102"/>
    </row>
  </sheetData>
  <sheetProtection password="A581" sheet="1" objects="1" scenarios="1" selectLockedCells="1" selectUnlockedCells="1"/>
  <mergeCells count="5">
    <mergeCell ref="A4:C4"/>
    <mergeCell ref="F4:G4"/>
    <mergeCell ref="A2:B2"/>
    <mergeCell ref="C2:I2"/>
    <mergeCell ref="A3:I3"/>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08.xml><?xml version="1.0" encoding="utf-8"?>
<worksheet xmlns="http://schemas.openxmlformats.org/spreadsheetml/2006/main" xmlns:r="http://schemas.openxmlformats.org/officeDocument/2006/relationships">
  <sheetPr>
    <tabColor rgb="FF7030A0"/>
  </sheetPr>
  <dimension ref="A1:K27"/>
  <sheetViews>
    <sheetView workbookViewId="0">
      <selection activeCell="P24" sqref="P24"/>
    </sheetView>
  </sheetViews>
  <sheetFormatPr defaultRowHeight="12.75"/>
  <sheetData>
    <row r="1" spans="1:11" s="144" customFormat="1"/>
    <row r="2" spans="1:11" s="144" customFormat="1"/>
    <row r="3" spans="1:11" ht="20.25">
      <c r="A3" s="1696" t="s">
        <v>2361</v>
      </c>
      <c r="B3" s="1696"/>
      <c r="C3" s="2120"/>
      <c r="D3" s="2120"/>
      <c r="E3" s="2120"/>
      <c r="F3" s="2120"/>
      <c r="G3" s="2120"/>
      <c r="H3" s="2120"/>
      <c r="I3" s="2120"/>
      <c r="J3" s="2120"/>
      <c r="K3" s="2120"/>
    </row>
    <row r="4" spans="1:11" ht="30.75">
      <c r="A4" s="1281" t="s">
        <v>2385</v>
      </c>
      <c r="B4" s="1281"/>
      <c r="C4" s="1281"/>
      <c r="D4" s="1281"/>
      <c r="E4" s="1281"/>
      <c r="F4" s="1281"/>
      <c r="G4" s="1281"/>
      <c r="H4" s="1281"/>
      <c r="I4" s="1281"/>
      <c r="J4" s="1281"/>
      <c r="K4" s="1281"/>
    </row>
    <row r="5" spans="1:11" ht="20.25">
      <c r="A5" s="2139" t="s">
        <v>2386</v>
      </c>
      <c r="B5" s="2139"/>
      <c r="C5" s="1103"/>
      <c r="H5" s="8" t="s">
        <v>124</v>
      </c>
      <c r="I5" s="2136"/>
      <c r="J5" s="2136"/>
      <c r="K5" s="2136"/>
    </row>
    <row r="6" spans="1:11" ht="20.25">
      <c r="A6" s="2125" t="s">
        <v>2387</v>
      </c>
      <c r="B6" s="2125"/>
      <c r="C6" s="1302"/>
      <c r="D6" s="1302"/>
      <c r="E6" s="1302"/>
      <c r="F6" s="1302"/>
      <c r="G6" s="1302"/>
      <c r="H6" s="1302"/>
      <c r="I6" s="1302"/>
      <c r="J6" s="1302"/>
      <c r="K6" s="1302"/>
    </row>
    <row r="7" spans="1:11" ht="20.25">
      <c r="A7" s="2125" t="s">
        <v>2388</v>
      </c>
      <c r="B7" s="2125"/>
      <c r="C7" s="1302"/>
      <c r="D7" s="1302"/>
      <c r="E7" s="1302"/>
      <c r="F7" s="1302"/>
      <c r="G7" s="1302"/>
      <c r="H7" s="1302"/>
      <c r="I7" s="1302"/>
      <c r="J7" s="1302"/>
      <c r="K7" s="1302"/>
    </row>
    <row r="8" spans="1:11" ht="18.75">
      <c r="A8" s="68" t="s">
        <v>2248</v>
      </c>
    </row>
    <row r="9" spans="1:11" ht="20.25">
      <c r="A9" s="1302"/>
      <c r="B9" s="1302"/>
      <c r="C9" s="1302"/>
      <c r="D9" s="1302"/>
      <c r="E9" s="1302"/>
      <c r="F9" s="8" t="s">
        <v>2389</v>
      </c>
      <c r="G9" s="1302"/>
      <c r="H9" s="1302"/>
      <c r="I9" s="1302"/>
      <c r="J9" s="1302"/>
      <c r="K9" s="1302"/>
    </row>
    <row r="10" spans="1:11" ht="20.25">
      <c r="A10" s="8" t="s">
        <v>2390</v>
      </c>
      <c r="B10" s="2137"/>
      <c r="C10" s="2137"/>
      <c r="D10" s="8" t="s">
        <v>2391</v>
      </c>
      <c r="F10" s="2138"/>
      <c r="G10" s="2138"/>
      <c r="H10" s="2138"/>
      <c r="I10" s="2138"/>
      <c r="J10" s="2138"/>
      <c r="K10" s="2138"/>
    </row>
    <row r="11" spans="1:11" ht="20.25">
      <c r="A11" s="8" t="s">
        <v>2392</v>
      </c>
      <c r="B11" s="2138"/>
      <c r="C11" s="2138"/>
      <c r="D11" s="2138"/>
      <c r="E11" s="2138"/>
      <c r="F11" s="2138"/>
      <c r="G11" s="2138"/>
      <c r="H11" s="2138"/>
      <c r="I11" s="2138"/>
      <c r="J11" s="2138"/>
      <c r="K11" s="2138"/>
    </row>
    <row r="12" spans="1:11" ht="20.25">
      <c r="A12" s="1302"/>
      <c r="B12" s="1302"/>
      <c r="C12" s="1302"/>
      <c r="D12" s="1302"/>
      <c r="E12" s="1302"/>
      <c r="F12" s="1302"/>
      <c r="G12" s="1302"/>
      <c r="H12" s="1302"/>
      <c r="I12" s="1302"/>
      <c r="J12" s="1302"/>
      <c r="K12" s="1302"/>
    </row>
    <row r="13" spans="1:11" ht="20.25">
      <c r="A13" s="1302"/>
      <c r="B13" s="1302"/>
      <c r="C13" s="1302"/>
      <c r="D13" s="1302"/>
      <c r="E13" s="1302"/>
      <c r="F13" s="1302"/>
      <c r="G13" s="8" t="s">
        <v>2393</v>
      </c>
    </row>
    <row r="14" spans="1:11" ht="20.25">
      <c r="A14" s="8"/>
    </row>
    <row r="15" spans="1:11" ht="20.25">
      <c r="A15" s="8" t="s">
        <v>2249</v>
      </c>
      <c r="B15" s="1302"/>
      <c r="C15" s="1302"/>
      <c r="D15" s="1302"/>
    </row>
    <row r="16" spans="1:11" ht="20.25">
      <c r="A16" s="8" t="s">
        <v>1671</v>
      </c>
      <c r="B16" s="2136"/>
      <c r="C16" s="2136"/>
      <c r="D16" s="2136"/>
    </row>
    <row r="17" spans="1:11" s="144" customFormat="1" ht="18" customHeight="1"/>
    <row r="18" spans="1:11" ht="20.25">
      <c r="A18" s="8"/>
      <c r="G18" s="8" t="s">
        <v>2394</v>
      </c>
    </row>
    <row r="19" spans="1:11" s="144" customFormat="1" ht="20.25">
      <c r="A19" s="8"/>
      <c r="G19" s="8"/>
    </row>
    <row r="20" spans="1:11" ht="20.25">
      <c r="A20" s="8"/>
    </row>
    <row r="21" spans="1:11" ht="20.25">
      <c r="A21" s="8" t="s">
        <v>2399</v>
      </c>
      <c r="J21" s="144"/>
      <c r="K21" s="144"/>
    </row>
    <row r="22" spans="1:11" ht="20.25">
      <c r="A22" s="2135"/>
      <c r="B22" s="2135"/>
      <c r="C22" s="8" t="s">
        <v>124</v>
      </c>
      <c r="D22" s="2135"/>
      <c r="E22" s="2135"/>
      <c r="F22" s="8" t="s">
        <v>2395</v>
      </c>
      <c r="J22" s="1302"/>
      <c r="K22" s="1302"/>
    </row>
    <row r="23" spans="1:11" s="144" customFormat="1" ht="20.25">
      <c r="A23" s="8" t="s">
        <v>2396</v>
      </c>
      <c r="C23" s="8"/>
      <c r="D23" s="1103"/>
      <c r="E23" s="8" t="s">
        <v>2397</v>
      </c>
      <c r="F23" s="8"/>
      <c r="G23" s="2135"/>
      <c r="H23" s="2135"/>
      <c r="I23" s="8" t="s">
        <v>2398</v>
      </c>
    </row>
    <row r="25" spans="1:11" s="144" customFormat="1"/>
    <row r="26" spans="1:11" ht="20.25">
      <c r="A26" s="8"/>
    </row>
    <row r="27" spans="1:11" ht="20.25">
      <c r="A27" s="8"/>
      <c r="G27" s="8" t="s">
        <v>2250</v>
      </c>
    </row>
  </sheetData>
  <sheetProtection password="A581" sheet="1" objects="1" scenarios="1" selectLockedCells="1" selectUnlockedCells="1"/>
  <mergeCells count="22">
    <mergeCell ref="A3:B3"/>
    <mergeCell ref="C3:K3"/>
    <mergeCell ref="A4:K4"/>
    <mergeCell ref="A5:B5"/>
    <mergeCell ref="I5:K5"/>
    <mergeCell ref="B10:C10"/>
    <mergeCell ref="F10:K10"/>
    <mergeCell ref="B11:K11"/>
    <mergeCell ref="A6:B6"/>
    <mergeCell ref="A7:B7"/>
    <mergeCell ref="C6:K6"/>
    <mergeCell ref="C7:K7"/>
    <mergeCell ref="A9:E9"/>
    <mergeCell ref="G9:K9"/>
    <mergeCell ref="G23:H23"/>
    <mergeCell ref="A22:B22"/>
    <mergeCell ref="J22:K22"/>
    <mergeCell ref="A12:K12"/>
    <mergeCell ref="A13:F13"/>
    <mergeCell ref="B15:D15"/>
    <mergeCell ref="B16:D16"/>
    <mergeCell ref="D22:E22"/>
  </mergeCells>
  <printOptions horizontalCentered="1"/>
  <pageMargins left="0.25" right="0.25" top="0.25" bottom="0.22" header="0.3" footer="0.25"/>
  <pageSetup paperSize="9" orientation="portrait" r:id="rId1"/>
  <headerFooter alignWithMargins="0">
    <oddFooter>&amp;Lwww.rajsevak.com</oddFooter>
  </headerFooter>
  <drawing r:id="rId2"/>
</worksheet>
</file>

<file path=xl/worksheets/sheet109.xml><?xml version="1.0" encoding="utf-8"?>
<worksheet xmlns="http://schemas.openxmlformats.org/spreadsheetml/2006/main" xmlns:r="http://schemas.openxmlformats.org/officeDocument/2006/relationships">
  <sheetPr>
    <tabColor rgb="FF7030A0"/>
  </sheetPr>
  <dimension ref="A74:E168"/>
  <sheetViews>
    <sheetView workbookViewId="0">
      <selection activeCell="M31" sqref="M31"/>
    </sheetView>
  </sheetViews>
  <sheetFormatPr defaultRowHeight="12.75"/>
  <sheetData>
    <row r="74" spans="1:5" ht="18">
      <c r="A74" s="429" t="s">
        <v>2263</v>
      </c>
      <c r="B74" s="429"/>
      <c r="C74" s="429"/>
      <c r="D74" s="429"/>
      <c r="E74" s="429"/>
    </row>
    <row r="75" spans="1:5" ht="18">
      <c r="A75" s="429" t="s">
        <v>2264</v>
      </c>
      <c r="B75" s="429"/>
      <c r="C75" s="429"/>
      <c r="D75" s="429"/>
      <c r="E75" s="429"/>
    </row>
    <row r="76" spans="1:5" ht="18">
      <c r="A76" s="429" t="s">
        <v>2265</v>
      </c>
      <c r="B76" s="429"/>
      <c r="C76" s="429"/>
      <c r="D76" s="429"/>
      <c r="E76" s="429"/>
    </row>
    <row r="77" spans="1:5" ht="18">
      <c r="A77" s="429" t="s">
        <v>2266</v>
      </c>
      <c r="B77" s="429"/>
      <c r="C77" s="429"/>
      <c r="D77" s="429"/>
      <c r="E77" s="429"/>
    </row>
    <row r="78" spans="1:5" ht="18">
      <c r="A78" s="429" t="s">
        <v>2267</v>
      </c>
      <c r="B78" s="429"/>
      <c r="C78" s="429"/>
      <c r="D78" s="429"/>
      <c r="E78" s="429"/>
    </row>
    <row r="79" spans="1:5" ht="18">
      <c r="A79" s="429" t="s">
        <v>2268</v>
      </c>
      <c r="B79" s="429"/>
      <c r="C79" s="429"/>
      <c r="D79" s="429"/>
      <c r="E79" s="429"/>
    </row>
    <row r="80" spans="1:5" ht="18">
      <c r="A80" s="429" t="s">
        <v>2269</v>
      </c>
      <c r="B80" s="429"/>
      <c r="C80" s="429"/>
      <c r="D80" s="429"/>
      <c r="E80" s="429"/>
    </row>
    <row r="81" spans="1:5" ht="18">
      <c r="A81" s="429" t="s">
        <v>2270</v>
      </c>
      <c r="B81" s="429"/>
      <c r="C81" s="429"/>
      <c r="D81" s="429"/>
      <c r="E81" s="429"/>
    </row>
    <row r="82" spans="1:5" ht="18">
      <c r="A82" s="429" t="s">
        <v>2271</v>
      </c>
      <c r="B82" s="429" t="s">
        <v>2272</v>
      </c>
      <c r="C82" s="429"/>
      <c r="D82" s="429"/>
      <c r="E82" s="429"/>
    </row>
    <row r="83" spans="1:5" ht="18">
      <c r="A83" s="429" t="s">
        <v>2273</v>
      </c>
      <c r="B83" s="429"/>
      <c r="C83" s="429"/>
      <c r="D83" s="429"/>
      <c r="E83" s="429"/>
    </row>
    <row r="84" spans="1:5" ht="18">
      <c r="A84" s="429" t="s">
        <v>2274</v>
      </c>
      <c r="B84" s="429"/>
      <c r="C84" s="429"/>
      <c r="D84" s="429"/>
      <c r="E84" s="429"/>
    </row>
    <row r="85" spans="1:5" ht="18">
      <c r="A85" s="429" t="s">
        <v>2275</v>
      </c>
      <c r="B85" s="429" t="s">
        <v>2276</v>
      </c>
      <c r="C85" s="429"/>
      <c r="D85" s="429"/>
      <c r="E85" s="429"/>
    </row>
    <row r="86" spans="1:5" ht="18">
      <c r="A86" s="429" t="s">
        <v>2277</v>
      </c>
      <c r="B86" s="429"/>
      <c r="C86" s="429"/>
      <c r="D86" s="429"/>
      <c r="E86" s="429"/>
    </row>
    <row r="87" spans="1:5" ht="18">
      <c r="A87" s="429" t="s">
        <v>2278</v>
      </c>
      <c r="B87" s="429"/>
      <c r="C87" s="429"/>
      <c r="D87" s="429"/>
      <c r="E87" s="429"/>
    </row>
    <row r="88" spans="1:5" ht="18">
      <c r="A88" s="429" t="s">
        <v>2279</v>
      </c>
      <c r="B88" s="429"/>
      <c r="C88" s="429"/>
      <c r="D88" s="429"/>
      <c r="E88" s="429"/>
    </row>
    <row r="89" spans="1:5" ht="18">
      <c r="A89" s="429" t="s">
        <v>2280</v>
      </c>
      <c r="B89" s="429"/>
      <c r="C89" s="429"/>
      <c r="D89" s="429"/>
      <c r="E89" s="429"/>
    </row>
    <row r="90" spans="1:5" ht="18">
      <c r="A90" s="429" t="s">
        <v>2281</v>
      </c>
      <c r="B90" s="429"/>
      <c r="C90" s="429"/>
      <c r="D90" s="429"/>
      <c r="E90" s="429"/>
    </row>
    <row r="91" spans="1:5" ht="18">
      <c r="A91" s="429" t="s">
        <v>2282</v>
      </c>
      <c r="B91" s="429"/>
      <c r="C91" s="429"/>
      <c r="D91" s="429"/>
      <c r="E91" s="429"/>
    </row>
    <row r="92" spans="1:5" ht="18">
      <c r="A92" s="429" t="s">
        <v>2283</v>
      </c>
      <c r="B92" s="429"/>
      <c r="C92" s="429"/>
      <c r="D92" s="429"/>
      <c r="E92" s="429"/>
    </row>
    <row r="93" spans="1:5" ht="18">
      <c r="A93" s="429" t="s">
        <v>2284</v>
      </c>
      <c r="B93" s="429"/>
      <c r="C93" s="429"/>
      <c r="D93" s="429"/>
      <c r="E93" s="429"/>
    </row>
    <row r="94" spans="1:5" ht="18">
      <c r="A94" s="429"/>
      <c r="B94" s="429"/>
      <c r="C94" s="429" t="s">
        <v>2285</v>
      </c>
      <c r="D94" s="429"/>
      <c r="E94" s="429"/>
    </row>
    <row r="95" spans="1:5" ht="18">
      <c r="A95" s="429" t="s">
        <v>2286</v>
      </c>
      <c r="B95" s="429"/>
      <c r="C95" s="429"/>
      <c r="D95" s="429"/>
      <c r="E95" s="429"/>
    </row>
    <row r="96" spans="1:5" ht="18">
      <c r="A96" s="429"/>
      <c r="B96" s="429"/>
      <c r="C96" s="429"/>
      <c r="D96" s="429"/>
      <c r="E96" s="429"/>
    </row>
    <row r="97" spans="1:5" ht="18">
      <c r="A97" s="429"/>
      <c r="B97" s="429"/>
      <c r="C97" s="429"/>
      <c r="D97" s="429"/>
      <c r="E97" s="429"/>
    </row>
    <row r="98" spans="1:5" ht="18">
      <c r="A98" s="429">
        <v>1</v>
      </c>
      <c r="B98" s="429" t="s">
        <v>2287</v>
      </c>
      <c r="C98" s="429"/>
      <c r="D98" s="429"/>
      <c r="E98" s="429"/>
    </row>
    <row r="99" spans="1:5" ht="18">
      <c r="A99" s="429" t="s">
        <v>2288</v>
      </c>
      <c r="B99" s="429"/>
      <c r="C99" s="429"/>
      <c r="D99" s="429"/>
      <c r="E99" s="429"/>
    </row>
    <row r="100" spans="1:5" ht="18">
      <c r="A100" s="429" t="s">
        <v>2289</v>
      </c>
      <c r="B100" s="429"/>
      <c r="C100" s="429"/>
      <c r="D100" s="429"/>
      <c r="E100" s="429"/>
    </row>
    <row r="101" spans="1:5" ht="18">
      <c r="A101" s="429" t="s">
        <v>2290</v>
      </c>
      <c r="B101" s="429"/>
      <c r="C101" s="429"/>
      <c r="D101" s="429"/>
      <c r="E101" s="429"/>
    </row>
    <row r="102" spans="1:5" ht="18">
      <c r="A102" s="429" t="s">
        <v>2291</v>
      </c>
      <c r="B102" s="429"/>
      <c r="C102" s="429"/>
      <c r="D102" s="429"/>
      <c r="E102" s="429"/>
    </row>
    <row r="103" spans="1:5" ht="18">
      <c r="A103" s="429" t="s">
        <v>2292</v>
      </c>
      <c r="B103" s="429"/>
      <c r="C103" s="429"/>
      <c r="D103" s="429"/>
      <c r="E103" s="429"/>
    </row>
    <row r="104" spans="1:5" ht="18">
      <c r="A104" s="429" t="s">
        <v>2293</v>
      </c>
      <c r="B104" s="429"/>
      <c r="C104" s="429"/>
      <c r="D104" s="429"/>
      <c r="E104" s="429"/>
    </row>
    <row r="105" spans="1:5" ht="18">
      <c r="A105" s="429"/>
      <c r="B105" s="429"/>
      <c r="C105" s="429"/>
      <c r="D105" s="429"/>
      <c r="E105" s="429"/>
    </row>
    <row r="106" spans="1:5" ht="18">
      <c r="A106" s="429"/>
      <c r="B106" s="429"/>
      <c r="C106" s="429"/>
      <c r="D106" s="429"/>
      <c r="E106" s="429"/>
    </row>
    <row r="107" spans="1:5" ht="18">
      <c r="A107" s="429" t="s">
        <v>2294</v>
      </c>
      <c r="B107" s="429"/>
      <c r="C107" s="429"/>
      <c r="D107" s="429"/>
      <c r="E107" s="429"/>
    </row>
    <row r="108" spans="1:5" ht="18">
      <c r="A108" s="429" t="s">
        <v>2295</v>
      </c>
      <c r="B108" s="429"/>
      <c r="C108" s="429"/>
      <c r="D108" s="429"/>
      <c r="E108" s="429"/>
    </row>
    <row r="109" spans="1:5" ht="18">
      <c r="A109" s="429" t="s">
        <v>2294</v>
      </c>
      <c r="B109" s="429"/>
      <c r="C109" s="429"/>
      <c r="D109" s="429"/>
      <c r="E109" s="429"/>
    </row>
    <row r="110" spans="1:5" ht="18">
      <c r="A110" s="429"/>
      <c r="B110" s="429"/>
      <c r="C110" s="429"/>
      <c r="D110" s="429"/>
      <c r="E110" s="429"/>
    </row>
    <row r="111" spans="1:5" ht="18">
      <c r="A111" s="429" t="s">
        <v>2296</v>
      </c>
      <c r="B111" s="429"/>
      <c r="C111" s="429"/>
      <c r="D111" s="429"/>
      <c r="E111" s="429"/>
    </row>
    <row r="112" spans="1:5" ht="18">
      <c r="A112" s="429"/>
      <c r="B112" s="429"/>
      <c r="C112" s="429"/>
      <c r="D112" s="429"/>
      <c r="E112" s="429"/>
    </row>
    <row r="113" spans="1:5" ht="18">
      <c r="A113" s="429" t="s">
        <v>2297</v>
      </c>
      <c r="B113" s="429"/>
      <c r="C113" s="429"/>
      <c r="D113" s="429"/>
      <c r="E113" s="429"/>
    </row>
    <row r="114" spans="1:5" ht="18">
      <c r="A114" s="429" t="s">
        <v>2298</v>
      </c>
      <c r="B114" s="429"/>
      <c r="C114" s="429"/>
      <c r="D114" s="429"/>
      <c r="E114" s="429"/>
    </row>
    <row r="115" spans="1:5" ht="18">
      <c r="A115" s="429"/>
      <c r="B115" s="429"/>
      <c r="C115" s="429"/>
      <c r="D115" s="429"/>
      <c r="E115" s="429"/>
    </row>
    <row r="116" spans="1:5" ht="18">
      <c r="A116" s="429"/>
      <c r="B116" s="429"/>
      <c r="C116" s="429"/>
      <c r="D116" s="429"/>
      <c r="E116" s="429"/>
    </row>
    <row r="117" spans="1:5" ht="18">
      <c r="A117" s="429"/>
      <c r="B117" s="429"/>
      <c r="C117" s="429"/>
      <c r="D117" s="429"/>
      <c r="E117" s="429"/>
    </row>
    <row r="118" spans="1:5" ht="18">
      <c r="A118" s="429"/>
      <c r="B118" s="429"/>
      <c r="C118" s="429"/>
      <c r="D118" s="429"/>
      <c r="E118" s="429"/>
    </row>
    <row r="119" spans="1:5" ht="18">
      <c r="A119" s="429"/>
      <c r="B119" s="429"/>
      <c r="C119" s="429"/>
      <c r="D119" s="429"/>
      <c r="E119" s="429"/>
    </row>
    <row r="120" spans="1:5" ht="18">
      <c r="A120" s="429"/>
      <c r="B120" s="429"/>
      <c r="C120" s="429"/>
      <c r="D120" s="429"/>
      <c r="E120" s="429"/>
    </row>
    <row r="121" spans="1:5" ht="18">
      <c r="A121" s="429"/>
      <c r="B121" s="429"/>
      <c r="C121" s="429"/>
      <c r="D121" s="429"/>
      <c r="E121" s="429"/>
    </row>
    <row r="122" spans="1:5" ht="18">
      <c r="A122" s="429"/>
      <c r="B122" s="429"/>
      <c r="C122" s="429"/>
      <c r="D122" s="429"/>
      <c r="E122" s="429"/>
    </row>
    <row r="123" spans="1:5" ht="18">
      <c r="A123" s="429"/>
      <c r="B123" s="429"/>
      <c r="C123" s="429"/>
      <c r="D123" s="429"/>
      <c r="E123" s="429"/>
    </row>
    <row r="124" spans="1:5" ht="18">
      <c r="A124" s="429" t="s">
        <v>2299</v>
      </c>
      <c r="B124" s="429"/>
      <c r="C124" s="429"/>
      <c r="D124" s="429"/>
      <c r="E124" s="429"/>
    </row>
    <row r="125" spans="1:5" ht="18">
      <c r="A125" s="429">
        <v>-1</v>
      </c>
      <c r="B125" s="659" t="s">
        <v>2300</v>
      </c>
      <c r="C125" s="429"/>
      <c r="D125" s="429"/>
      <c r="E125" s="429"/>
    </row>
    <row r="126" spans="1:5" ht="18">
      <c r="A126" s="429">
        <v>-2</v>
      </c>
      <c r="B126" s="429" t="s">
        <v>2301</v>
      </c>
      <c r="C126" s="429"/>
      <c r="D126" s="429"/>
      <c r="E126" s="429"/>
    </row>
    <row r="127" spans="1:5" ht="18">
      <c r="A127" s="429">
        <v>-3</v>
      </c>
      <c r="B127" s="659" t="s">
        <v>2302</v>
      </c>
      <c r="C127" s="429"/>
      <c r="D127" s="429"/>
      <c r="E127" s="429"/>
    </row>
    <row r="128" spans="1:5" ht="18">
      <c r="A128" s="429">
        <v>-4</v>
      </c>
      <c r="B128" s="429" t="s">
        <v>2303</v>
      </c>
      <c r="C128" s="429"/>
      <c r="D128" s="429"/>
      <c r="E128" s="429"/>
    </row>
    <row r="129" spans="1:5" ht="18">
      <c r="A129" s="429" t="s">
        <v>87</v>
      </c>
      <c r="B129" s="429" t="s">
        <v>2304</v>
      </c>
      <c r="C129" s="429"/>
      <c r="D129" s="429"/>
      <c r="E129" s="429"/>
    </row>
    <row r="130" spans="1:5" ht="18">
      <c r="A130" s="429" t="s">
        <v>2305</v>
      </c>
      <c r="B130" s="659" t="s">
        <v>2306</v>
      </c>
      <c r="C130" s="429"/>
      <c r="D130" s="429"/>
      <c r="E130" s="429"/>
    </row>
    <row r="131" spans="1:5" ht="18">
      <c r="A131" s="429" t="s">
        <v>2307</v>
      </c>
      <c r="B131" s="429"/>
      <c r="C131" s="429"/>
      <c r="D131" s="429"/>
      <c r="E131" s="429"/>
    </row>
    <row r="132" spans="1:5" ht="18">
      <c r="A132" s="429" t="s">
        <v>2308</v>
      </c>
      <c r="B132" s="429"/>
      <c r="C132" s="429"/>
      <c r="D132" s="429"/>
      <c r="E132" s="429"/>
    </row>
    <row r="133" spans="1:5" ht="18">
      <c r="A133" s="429" t="s">
        <v>2309</v>
      </c>
      <c r="B133" s="429"/>
      <c r="C133" s="429"/>
      <c r="D133" s="429"/>
      <c r="E133" s="429"/>
    </row>
    <row r="134" spans="1:5" ht="18">
      <c r="A134" s="429" t="s">
        <v>2310</v>
      </c>
      <c r="B134" s="429"/>
      <c r="C134" s="429"/>
      <c r="D134" s="429"/>
      <c r="E134" s="429"/>
    </row>
    <row r="135" spans="1:5" ht="18">
      <c r="A135" s="429" t="s">
        <v>2311</v>
      </c>
      <c r="B135" s="429"/>
      <c r="C135" s="429"/>
      <c r="D135" s="429"/>
      <c r="E135" s="429"/>
    </row>
    <row r="136" spans="1:5" ht="18">
      <c r="A136" s="429" t="s">
        <v>2312</v>
      </c>
      <c r="B136" s="429"/>
      <c r="C136" s="429"/>
      <c r="D136" s="429"/>
      <c r="E136" s="429"/>
    </row>
    <row r="137" spans="1:5" ht="18">
      <c r="A137" s="429" t="s">
        <v>2313</v>
      </c>
      <c r="B137" s="429"/>
      <c r="C137" s="429"/>
      <c r="D137" s="429"/>
      <c r="E137" s="429"/>
    </row>
    <row r="138" spans="1:5" ht="18">
      <c r="A138" s="429" t="s">
        <v>2314</v>
      </c>
      <c r="B138" s="429"/>
      <c r="C138" s="429"/>
      <c r="D138" s="429"/>
      <c r="E138" s="429"/>
    </row>
    <row r="139" spans="1:5" ht="18">
      <c r="A139" s="429"/>
      <c r="B139" s="429"/>
      <c r="C139" s="429"/>
      <c r="D139" s="429"/>
      <c r="E139" s="429"/>
    </row>
    <row r="140" spans="1:5" ht="18">
      <c r="A140" s="429" t="s">
        <v>2315</v>
      </c>
      <c r="B140" s="429"/>
      <c r="C140" s="429"/>
      <c r="D140" s="429"/>
      <c r="E140" s="429"/>
    </row>
    <row r="141" spans="1:5" ht="18">
      <c r="A141" s="429" t="s">
        <v>2316</v>
      </c>
      <c r="B141" s="429"/>
      <c r="C141" s="429"/>
      <c r="D141" s="429"/>
      <c r="E141" s="429"/>
    </row>
    <row r="142" spans="1:5" ht="18">
      <c r="A142" s="429"/>
      <c r="B142" s="429"/>
      <c r="C142" s="429"/>
      <c r="D142" s="429"/>
      <c r="E142" s="429"/>
    </row>
    <row r="143" spans="1:5" ht="18">
      <c r="A143" s="429" t="s">
        <v>2317</v>
      </c>
      <c r="B143" s="429"/>
      <c r="C143" s="429"/>
      <c r="D143" s="429"/>
      <c r="E143" s="429"/>
    </row>
    <row r="144" spans="1:5" ht="18">
      <c r="A144" s="429"/>
      <c r="B144" s="429"/>
      <c r="C144" s="429"/>
      <c r="D144" s="429"/>
      <c r="E144" s="429"/>
    </row>
    <row r="145" spans="1:5" ht="18">
      <c r="A145" s="429" t="s">
        <v>2318</v>
      </c>
      <c r="B145" s="429"/>
      <c r="C145" s="429"/>
      <c r="D145" s="429"/>
      <c r="E145" s="429"/>
    </row>
    <row r="146" spans="1:5" ht="18">
      <c r="A146" s="429" t="s">
        <v>2319</v>
      </c>
      <c r="B146" s="429"/>
      <c r="C146" s="429"/>
      <c r="D146" s="429"/>
      <c r="E146" s="429"/>
    </row>
    <row r="147" spans="1:5" ht="18">
      <c r="A147" s="429" t="s">
        <v>2320</v>
      </c>
      <c r="B147" s="429"/>
      <c r="C147" s="429"/>
      <c r="D147" s="429"/>
      <c r="E147" s="429"/>
    </row>
    <row r="148" spans="1:5" ht="18">
      <c r="A148" s="429" t="s">
        <v>2321</v>
      </c>
      <c r="B148" s="429"/>
      <c r="C148" s="429"/>
      <c r="D148" s="429"/>
      <c r="E148" s="429"/>
    </row>
    <row r="149" spans="1:5" ht="18">
      <c r="A149" s="429" t="s">
        <v>2322</v>
      </c>
      <c r="B149" s="429"/>
      <c r="C149" s="429"/>
      <c r="D149" s="429"/>
      <c r="E149" s="429"/>
    </row>
    <row r="150" spans="1:5" ht="18">
      <c r="A150" s="429" t="s">
        <v>2323</v>
      </c>
      <c r="B150" s="429"/>
      <c r="C150" s="429"/>
      <c r="D150" s="429"/>
      <c r="E150" s="429"/>
    </row>
    <row r="151" spans="1:5" ht="18">
      <c r="A151" s="429" t="s">
        <v>2324</v>
      </c>
      <c r="B151" s="429"/>
      <c r="C151" s="429"/>
      <c r="D151" s="429"/>
      <c r="E151" s="429"/>
    </row>
    <row r="152" spans="1:5" ht="18">
      <c r="A152" s="429" t="s">
        <v>2325</v>
      </c>
      <c r="B152" s="429"/>
      <c r="C152" s="429"/>
      <c r="D152" s="429"/>
      <c r="E152" s="429"/>
    </row>
    <row r="153" spans="1:5" ht="18">
      <c r="A153" s="429" t="s">
        <v>2326</v>
      </c>
      <c r="B153" s="429"/>
      <c r="C153" s="429"/>
      <c r="D153" s="429"/>
      <c r="E153" s="429"/>
    </row>
    <row r="154" spans="1:5" ht="18">
      <c r="A154" s="429" t="s">
        <v>2327</v>
      </c>
      <c r="B154" s="429"/>
      <c r="C154" s="429"/>
      <c r="D154" s="429"/>
      <c r="E154" s="429"/>
    </row>
    <row r="155" spans="1:5" ht="18">
      <c r="A155" s="429" t="s">
        <v>122</v>
      </c>
      <c r="B155" s="429" t="s">
        <v>2328</v>
      </c>
      <c r="C155" s="429"/>
      <c r="D155" s="429"/>
      <c r="E155" s="429"/>
    </row>
    <row r="156" spans="1:5" ht="18">
      <c r="A156" s="429" t="s">
        <v>2329</v>
      </c>
      <c r="B156" s="429"/>
      <c r="C156" s="429"/>
      <c r="D156" s="429"/>
      <c r="E156" s="429"/>
    </row>
    <row r="157" spans="1:5" ht="18">
      <c r="A157" s="429" t="s">
        <v>2330</v>
      </c>
      <c r="B157" s="429"/>
      <c r="C157" s="429"/>
      <c r="D157" s="429"/>
      <c r="E157" s="429"/>
    </row>
    <row r="158" spans="1:5" ht="18">
      <c r="A158" s="429" t="s">
        <v>122</v>
      </c>
      <c r="B158" s="429" t="s">
        <v>2331</v>
      </c>
      <c r="C158" s="429"/>
      <c r="D158" s="429"/>
      <c r="E158" s="429"/>
    </row>
    <row r="159" spans="1:5" ht="18">
      <c r="A159" s="429" t="s">
        <v>2332</v>
      </c>
      <c r="B159" s="429"/>
      <c r="C159" s="429"/>
      <c r="D159" s="429"/>
      <c r="E159" s="429"/>
    </row>
    <row r="160" spans="1:5" ht="18">
      <c r="A160" s="429" t="s">
        <v>2327</v>
      </c>
      <c r="B160" s="429"/>
      <c r="C160" s="429"/>
      <c r="D160" s="429"/>
      <c r="E160" s="429"/>
    </row>
    <row r="161" spans="1:5" ht="18">
      <c r="A161" s="429" t="s">
        <v>2333</v>
      </c>
      <c r="B161" s="429"/>
      <c r="C161" s="429"/>
      <c r="D161" s="429"/>
      <c r="E161" s="429"/>
    </row>
    <row r="162" spans="1:5" ht="18">
      <c r="A162" s="429" t="s">
        <v>2334</v>
      </c>
      <c r="B162" s="429"/>
      <c r="C162" s="429"/>
      <c r="D162" s="429"/>
      <c r="E162" s="429"/>
    </row>
    <row r="163" spans="1:5" ht="18">
      <c r="A163" s="429" t="s">
        <v>2335</v>
      </c>
      <c r="B163" s="429"/>
      <c r="C163" s="429"/>
      <c r="D163" s="429"/>
      <c r="E163" s="429"/>
    </row>
    <row r="164" spans="1:5" ht="18">
      <c r="A164" s="429" t="s">
        <v>2336</v>
      </c>
      <c r="B164" s="429"/>
      <c r="C164" s="429"/>
      <c r="D164" s="429"/>
      <c r="E164" s="429"/>
    </row>
    <row r="165" spans="1:5" ht="18">
      <c r="A165" s="429" t="s">
        <v>2337</v>
      </c>
      <c r="B165" s="429"/>
      <c r="C165" s="429"/>
      <c r="D165" s="429"/>
      <c r="E165" s="429"/>
    </row>
    <row r="166" spans="1:5" ht="18">
      <c r="A166" s="429" t="s">
        <v>2338</v>
      </c>
      <c r="B166" s="429"/>
      <c r="C166" s="429"/>
      <c r="D166" s="429"/>
      <c r="E166" s="429"/>
    </row>
    <row r="167" spans="1:5" ht="18">
      <c r="A167" s="429" t="s">
        <v>2339</v>
      </c>
      <c r="B167" s="429"/>
      <c r="C167" s="429"/>
      <c r="D167" s="429"/>
      <c r="E167" s="429"/>
    </row>
    <row r="168" spans="1:5" ht="18">
      <c r="A168" s="429"/>
      <c r="B168" s="429"/>
      <c r="C168" s="429"/>
      <c r="D168" s="429"/>
      <c r="E168" s="429"/>
    </row>
  </sheetData>
  <pageMargins left="0.25" right="0.25" top="0.75" bottom="0.75" header="0.3" footer="0.3"/>
  <pageSetup paperSize="9" orientation="portrait" horizontalDpi="300" verticalDpi="300" r:id="rId1"/>
  <drawing r:id="rId2"/>
  <legacyDrawing r:id="rId3"/>
  <oleObjects>
    <oleObject progId="Word.Document.12" shapeId="1025" r:id="rId4"/>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109</vt:i4>
      </vt:variant>
      <vt:variant>
        <vt:lpstr>Named Ranges</vt:lpstr>
      </vt:variant>
      <vt:variant>
        <vt:i4>108</vt:i4>
      </vt:variant>
    </vt:vector>
  </HeadingPairs>
  <TitlesOfParts>
    <vt:vector size="217" baseType="lpstr">
      <vt:lpstr>HOW TO USE</vt:lpstr>
      <vt:lpstr>MASTER</vt:lpstr>
      <vt:lpstr>LEAVE RULES</vt:lpstr>
      <vt:lpstr>SHEET DIRECT GO CLICK SANSTHAPA</vt:lpstr>
      <vt:lpstr>SHEET DIRECT GO CLICK LEKHA SHA</vt:lpstr>
      <vt:lpstr>SHEET DIRECT GO CLICK GENERAL S</vt:lpstr>
      <vt:lpstr>SHEET DIRECT GO CLICK BHANDAR S</vt:lpstr>
      <vt:lpstr>SHEET DIRECT GO CLICK BLANKFORM</vt:lpstr>
      <vt:lpstr>RULES PRIVILEGE LEAVE</vt:lpstr>
      <vt:lpstr>RULES HALF PAY LEAVE</vt:lpstr>
      <vt:lpstr>RULES LEAVE NOT DUE LEAVE</vt:lpstr>
      <vt:lpstr>RULES EXTRA ORDINARY LEAVE</vt:lpstr>
      <vt:lpstr>RULES MATERNITY LEAVE</vt:lpstr>
      <vt:lpstr>RULES CASUAL LEAVE</vt:lpstr>
      <vt:lpstr>RULES COMPENSATORY CASUAL LEAVE</vt:lpstr>
      <vt:lpstr>RULES COVID 19 QUARENTINE LEAVE</vt:lpstr>
      <vt:lpstr>RULES VASECTOMY SCL LEAVE</vt:lpstr>
      <vt:lpstr>RULES LEAVE SERVICE BOOK ENTRY</vt:lpstr>
      <vt:lpstr>LEAVE APPLICATION DDO</vt:lpstr>
      <vt:lpstr>LEAVE JOINING DDO</vt:lpstr>
      <vt:lpstr>LEAVE APPLICATION EMPLOYEE</vt:lpstr>
      <vt:lpstr>LEAVE JOINING EMPLOYEE</vt:lpstr>
      <vt:lpstr>LEAVE FORM</vt:lpstr>
      <vt:lpstr>LEAVE SENCTION ORDER</vt:lpstr>
      <vt:lpstr>APPLICATION FOR CHILD CARE LEAV</vt:lpstr>
      <vt:lpstr>CHILD CARE LEAVE SENCTION</vt:lpstr>
      <vt:lpstr>CHILD CARE LEAVE ACCOUNT</vt:lpstr>
      <vt:lpstr>10 DAYS PL</vt:lpstr>
      <vt:lpstr>10 DAYS PL SENCTION</vt:lpstr>
      <vt:lpstr>ON DUTY PL</vt:lpstr>
      <vt:lpstr>SICKNESS &amp; FITNESS CERTIFICATE</vt:lpstr>
      <vt:lpstr>SICKNESS FITNESS GAZETTED HINDI</vt:lpstr>
      <vt:lpstr>INCERMENT ORDER</vt:lpstr>
      <vt:lpstr>SURRENDER YN</vt:lpstr>
      <vt:lpstr>SURRENDER RAF WORK</vt:lpstr>
      <vt:lpstr>SURRENDER ORDER</vt:lpstr>
      <vt:lpstr>BONUS ORDER</vt:lpstr>
      <vt:lpstr>PRMOTION PAY ORDER LEC</vt:lpstr>
      <vt:lpstr>PRAMOTION PAY ORDER ST</vt:lpstr>
      <vt:lpstr>CONFORMATION PAY ORDER LEC</vt:lpstr>
      <vt:lpstr>CONFORMATION PAY ORDER PEON</vt:lpstr>
      <vt:lpstr>ACP VETAN NIRDHARAN TEC</vt:lpstr>
      <vt:lpstr>GA 141</vt:lpstr>
      <vt:lpstr>NO DUES</vt:lpstr>
      <vt:lpstr>SB PF ETC FOR SENDING</vt:lpstr>
      <vt:lpstr>CHILD DECLARATION</vt:lpstr>
      <vt:lpstr>SANSTHAPAN SUCHANA</vt:lpstr>
      <vt:lpstr>ELECION INFORMATION</vt:lpstr>
      <vt:lpstr>ON DUTY CERTIFICATE</vt:lpstr>
      <vt:lpstr>VACCANT POST INFORMATION</vt:lpstr>
      <vt:lpstr>BLOOD DONATE CERTIFICATE</vt:lpstr>
      <vt:lpstr>ACR </vt:lpstr>
      <vt:lpstr>TRANSFER PARMOTION JOINING OFFL</vt:lpstr>
      <vt:lpstr>HITKARI NIDHI ECS SCHEDULE</vt:lpstr>
      <vt:lpstr>INCOME TAX FEBURARY</vt:lpstr>
      <vt:lpstr>INCOME TAX FORM 16</vt:lpstr>
      <vt:lpstr>FEES DETAIL</vt:lpstr>
      <vt:lpstr>STUDENT FEES DETAIL</vt:lpstr>
      <vt:lpstr>BUDGET DEMAND</vt:lpstr>
      <vt:lpstr>BUDGET SURRENDER</vt:lpstr>
      <vt:lpstr>BANK ACCOUNT DETAIL</vt:lpstr>
      <vt:lpstr>KSHATIPURTI BOND</vt:lpstr>
      <vt:lpstr>VALIDITY CERTIFICATE</vt:lpstr>
      <vt:lpstr>TENDER COMPARISION DETAIL BOOKS</vt:lpstr>
      <vt:lpstr>TENDER COMPARISON DETAIL</vt:lpstr>
      <vt:lpstr>HRA APPLICATION</vt:lpstr>
      <vt:lpstr>HRA SANCTION ORDER</vt:lpstr>
      <vt:lpstr>HRA RENT RECIEPT</vt:lpstr>
      <vt:lpstr>VARDI CASH PAYMENT ORDER</vt:lpstr>
      <vt:lpstr>FIRST DEDUCTION FOR S.I. GA 79</vt:lpstr>
      <vt:lpstr>SI LOAN INTEREST CALCULAR</vt:lpstr>
      <vt:lpstr>TRANSFER OF CHARGE DDO</vt:lpstr>
      <vt:lpstr>DONGLE ACTIVE VERIFY FORM</vt:lpstr>
      <vt:lpstr>DONGLE DEACTIVATE FORM</vt:lpstr>
      <vt:lpstr>LPC</vt:lpstr>
      <vt:lpstr>CSS AAO PAY CHART</vt:lpstr>
      <vt:lpstr>NAMANKAN</vt:lpstr>
      <vt:lpstr>NAMAKAN FACULTY WISE</vt:lpstr>
      <vt:lpstr>TEACHER'S DIARY ISSUE</vt:lpstr>
      <vt:lpstr>SCHOLAR REGER NUMBER</vt:lpstr>
      <vt:lpstr>FILE LIST</vt:lpstr>
      <vt:lpstr>EMPLOYEE WORK CHARGE</vt:lpstr>
      <vt:lpstr>CLASS TEACHER NAME</vt:lpstr>
      <vt:lpstr>ADMISSION SAMITI</vt:lpstr>
      <vt:lpstr>TC APPLICATION</vt:lpstr>
      <vt:lpstr>TC OFFILINE</vt:lpstr>
      <vt:lpstr>SAMSA UC</vt:lpstr>
      <vt:lpstr>VIKAS TO SAMSA</vt:lpstr>
      <vt:lpstr>BOYS FUND TO SAMSA</vt:lpstr>
      <vt:lpstr>ICP AUDIT PALNA MEDICAL</vt:lpstr>
      <vt:lpstr>ICP  AUDIT PALNA</vt:lpstr>
      <vt:lpstr>KARIYOTAR PURCHASE SANCTION</vt:lpstr>
      <vt:lpstr>GF&amp;AR 89 CERTIFICATE</vt:lpstr>
      <vt:lpstr>GF AND AR 89 CERTIFICATE</vt:lpstr>
      <vt:lpstr>AG AUDIT PALNA</vt:lpstr>
      <vt:lpstr> BLANK LEAVE APPLICATION HINDI</vt:lpstr>
      <vt:lpstr>BLANK LEAVE APPLICATION ENGLIS </vt:lpstr>
      <vt:lpstr>BLNK LEAVE FORM </vt:lpstr>
      <vt:lpstr>BLNK APPLICATION FOR CHILD CARE</vt:lpstr>
      <vt:lpstr>BLNK SICKNESS &amp; FITNESS CERTIFI</vt:lpstr>
      <vt:lpstr>BLANK SICKNESS&amp;FITNESS GAZETD  </vt:lpstr>
      <vt:lpstr>BLANK SICKNESS FITNESS GAZETTED</vt:lpstr>
      <vt:lpstr>BLANK SR 5</vt:lpstr>
      <vt:lpstr>BLANK SR 6</vt:lpstr>
      <vt:lpstr>BLANK SR 7</vt:lpstr>
      <vt:lpstr>BLANK BHAUTIK SATYAPAN SUCI</vt:lpstr>
      <vt:lpstr>BLANK VASTVIK YATRA PROGRAMME</vt:lpstr>
      <vt:lpstr>BLANK VOCHER</vt:lpstr>
      <vt:lpstr>BLANK FVC BILL</vt:lpstr>
      <vt:lpstr>'10 DAYS PL SENCTION'!OLE_LINK1</vt:lpstr>
      <vt:lpstr>' BLANK LEAVE APPLICATION HINDI'!Print_Area</vt:lpstr>
      <vt:lpstr>'10 DAYS PL'!Print_Area</vt:lpstr>
      <vt:lpstr>'10 DAYS PL SENCTION'!Print_Area</vt:lpstr>
      <vt:lpstr>'ACP VETAN NIRDHARAN TEC'!Print_Area</vt:lpstr>
      <vt:lpstr>'ACR '!Print_Area</vt:lpstr>
      <vt:lpstr>'ADMISSION SAMITI'!Print_Area</vt:lpstr>
      <vt:lpstr>'AG AUDIT PALNA'!Print_Area</vt:lpstr>
      <vt:lpstr>'APPLICATION FOR CHILD CARE LEAV'!Print_Area</vt:lpstr>
      <vt:lpstr>'BANK ACCOUNT DETAIL'!Print_Area</vt:lpstr>
      <vt:lpstr>'BLANK BHAUTIK SATYAPAN SUCI'!Print_Area</vt:lpstr>
      <vt:lpstr>'BLANK LEAVE APPLICATION ENGLIS '!Print_Area</vt:lpstr>
      <vt:lpstr>'BLANK SICKNESS FITNESS GAZETTED'!Print_Area</vt:lpstr>
      <vt:lpstr>'BLANK SICKNESS&amp;FITNESS GAZETD  '!Print_Area</vt:lpstr>
      <vt:lpstr>'BLANK SR 5'!Print_Area</vt:lpstr>
      <vt:lpstr>'BLANK SR 6'!Print_Area</vt:lpstr>
      <vt:lpstr>'BLANK SR 7'!Print_Area</vt:lpstr>
      <vt:lpstr>'BLANK VASTVIK YATRA PROGRAMME'!Print_Area</vt:lpstr>
      <vt:lpstr>'BLANK VOCHER'!Print_Area</vt:lpstr>
      <vt:lpstr>'BLNK APPLICATION FOR CHILD CARE'!Print_Area</vt:lpstr>
      <vt:lpstr>'BLNK LEAVE FORM '!Print_Area</vt:lpstr>
      <vt:lpstr>'BLNK SICKNESS &amp; FITNESS CERTIFI'!Print_Area</vt:lpstr>
      <vt:lpstr>'BLOOD DONATE CERTIFICATE'!Print_Area</vt:lpstr>
      <vt:lpstr>'BONUS ORDER'!Print_Area</vt:lpstr>
      <vt:lpstr>'BOYS FUND TO SAMSA'!Print_Area</vt:lpstr>
      <vt:lpstr>'BUDGET DEMAND'!Print_Area</vt:lpstr>
      <vt:lpstr>'BUDGET SURRENDER'!Print_Area</vt:lpstr>
      <vt:lpstr>'CHILD CARE LEAVE ACCOUNT'!Print_Area</vt:lpstr>
      <vt:lpstr>'CHILD CARE LEAVE SENCTION'!Print_Area</vt:lpstr>
      <vt:lpstr>'CHILD DECLARATION'!Print_Area</vt:lpstr>
      <vt:lpstr>'CLASS TEACHER NAME'!Print_Area</vt:lpstr>
      <vt:lpstr>'CONFORMATION PAY ORDER LEC'!Print_Area</vt:lpstr>
      <vt:lpstr>'CONFORMATION PAY ORDER PEON'!Print_Area</vt:lpstr>
      <vt:lpstr>'DONGLE ACTIVE VERIFY FORM'!Print_Area</vt:lpstr>
      <vt:lpstr>'DONGLE DEACTIVATE FORM'!Print_Area</vt:lpstr>
      <vt:lpstr>'ELECION INFORMATION'!Print_Area</vt:lpstr>
      <vt:lpstr>'EMPLOYEE WORK CHARGE'!Print_Area</vt:lpstr>
      <vt:lpstr>'FEES DETAIL'!Print_Area</vt:lpstr>
      <vt:lpstr>'FILE LIST'!Print_Area</vt:lpstr>
      <vt:lpstr>'FIRST DEDUCTION FOR S.I. GA 79'!Print_Area</vt:lpstr>
      <vt:lpstr>'GA 141'!Print_Area</vt:lpstr>
      <vt:lpstr>'GF AND AR 89 CERTIFICATE'!Print_Area</vt:lpstr>
      <vt:lpstr>'GF&amp;AR 89 CERTIFICATE'!Print_Area</vt:lpstr>
      <vt:lpstr>'HITKARI NIDHI ECS SCHEDULE'!Print_Area</vt:lpstr>
      <vt:lpstr>'HOW TO USE'!Print_Area</vt:lpstr>
      <vt:lpstr>'HRA APPLICATION'!Print_Area</vt:lpstr>
      <vt:lpstr>'HRA RENT RECIEPT'!Print_Area</vt:lpstr>
      <vt:lpstr>'HRA SANCTION ORDER'!Print_Area</vt:lpstr>
      <vt:lpstr>'ICP  AUDIT PALNA'!Print_Area</vt:lpstr>
      <vt:lpstr>'ICP AUDIT PALNA MEDICAL'!Print_Area</vt:lpstr>
      <vt:lpstr>'INCERMENT ORDER'!Print_Area</vt:lpstr>
      <vt:lpstr>'INCOME TAX FEBURARY'!Print_Area</vt:lpstr>
      <vt:lpstr>'INCOME TAX FORM 16'!Print_Area</vt:lpstr>
      <vt:lpstr>'KARIYOTAR PURCHASE SANCTION'!Print_Area</vt:lpstr>
      <vt:lpstr>'KSHATIPURTI BOND'!Print_Area</vt:lpstr>
      <vt:lpstr>'LEAVE APPLICATION DDO'!Print_Area</vt:lpstr>
      <vt:lpstr>'LEAVE APPLICATION EMPLOYEE'!Print_Area</vt:lpstr>
      <vt:lpstr>'LEAVE FORM'!Print_Area</vt:lpstr>
      <vt:lpstr>'LEAVE JOINING DDO'!Print_Area</vt:lpstr>
      <vt:lpstr>'LEAVE JOINING EMPLOYEE'!Print_Area</vt:lpstr>
      <vt:lpstr>'LEAVE RULES'!Print_Area</vt:lpstr>
      <vt:lpstr>'LEAVE SENCTION ORDER'!Print_Area</vt:lpstr>
      <vt:lpstr>LPC!Print_Area</vt:lpstr>
      <vt:lpstr>MASTER!Print_Area</vt:lpstr>
      <vt:lpstr>'NAMAKAN FACULTY WISE'!Print_Area</vt:lpstr>
      <vt:lpstr>NAMANKAN!Print_Area</vt:lpstr>
      <vt:lpstr>'NO DUES'!Print_Area</vt:lpstr>
      <vt:lpstr>'ON DUTY CERTIFICATE'!Print_Area</vt:lpstr>
      <vt:lpstr>'ON DUTY PL'!Print_Area</vt:lpstr>
      <vt:lpstr>'PRAMOTION PAY ORDER ST'!Print_Area</vt:lpstr>
      <vt:lpstr>'PRMOTION PAY ORDER LEC'!Print_Area</vt:lpstr>
      <vt:lpstr>'RULES CASUAL LEAVE'!Print_Area</vt:lpstr>
      <vt:lpstr>'RULES COMPENSATORY CASUAL LEAVE'!Print_Area</vt:lpstr>
      <vt:lpstr>'RULES COVID 19 QUARENTINE LEAVE'!Print_Area</vt:lpstr>
      <vt:lpstr>'RULES EXTRA ORDINARY LEAVE'!Print_Area</vt:lpstr>
      <vt:lpstr>'RULES HALF PAY LEAVE'!Print_Area</vt:lpstr>
      <vt:lpstr>'RULES LEAVE NOT DUE LEAVE'!Print_Area</vt:lpstr>
      <vt:lpstr>'RULES LEAVE SERVICE BOOK ENTRY'!Print_Area</vt:lpstr>
      <vt:lpstr>'RULES MATERNITY LEAVE'!Print_Area</vt:lpstr>
      <vt:lpstr>'RULES PRIVILEGE LEAVE'!Print_Area</vt:lpstr>
      <vt:lpstr>'RULES VASECTOMY SCL LEAVE'!Print_Area</vt:lpstr>
      <vt:lpstr>'SAMSA UC'!Print_Area</vt:lpstr>
      <vt:lpstr>'SANSTHAPAN SUCHANA'!Print_Area</vt:lpstr>
      <vt:lpstr>'SB PF ETC FOR SENDING'!Print_Area</vt:lpstr>
      <vt:lpstr>'SCHOLAR REGER NUMBER'!Print_Area</vt:lpstr>
      <vt:lpstr>'SHEET DIRECT GO CLICK BHANDAR S'!Print_Area</vt:lpstr>
      <vt:lpstr>'SHEET DIRECT GO CLICK BLANKFORM'!Print_Area</vt:lpstr>
      <vt:lpstr>'SHEET DIRECT GO CLICK GENERAL S'!Print_Area</vt:lpstr>
      <vt:lpstr>'SHEET DIRECT GO CLICK LEKHA SHA'!Print_Area</vt:lpstr>
      <vt:lpstr>'SHEET DIRECT GO CLICK SANSTHAPA'!Print_Area</vt:lpstr>
      <vt:lpstr>'SI LOAN INTEREST CALCULAR'!Print_Area</vt:lpstr>
      <vt:lpstr>'SICKNESS &amp; FITNESS CERTIFICATE'!Print_Area</vt:lpstr>
      <vt:lpstr>'SICKNESS FITNESS GAZETTED HINDI'!Print_Area</vt:lpstr>
      <vt:lpstr>'STUDENT FEES DETAIL'!Print_Area</vt:lpstr>
      <vt:lpstr>'SURRENDER ORDER'!Print_Area</vt:lpstr>
      <vt:lpstr>'SURRENDER RAF WORK'!Print_Area</vt:lpstr>
      <vt:lpstr>'SURRENDER YN'!Print_Area</vt:lpstr>
      <vt:lpstr>'TC APPLICATION'!Print_Area</vt:lpstr>
      <vt:lpstr>'TC OFFILINE'!Print_Area</vt:lpstr>
      <vt:lpstr>'TEACHER''S DIARY ISSUE'!Print_Area</vt:lpstr>
      <vt:lpstr>'TENDER COMPARISION DETAIL BOOKS'!Print_Area</vt:lpstr>
      <vt:lpstr>'TENDER COMPARISON DETAIL'!Print_Area</vt:lpstr>
      <vt:lpstr>'TRANSFER OF CHARGE DDO'!Print_Area</vt:lpstr>
      <vt:lpstr>'TRANSFER PARMOTION JOINING OFFL'!Print_Area</vt:lpstr>
      <vt:lpstr>'VACCANT POST INFORMATION'!Print_Area</vt:lpstr>
      <vt:lpstr>'VALIDITY CERTIFICATE'!Print_Area</vt:lpstr>
      <vt:lpstr>'VARDI CASH PAYMENT ORDER'!Print_Area</vt:lpstr>
      <vt:lpstr>'VIKAS TO SAMSA'!Print_Area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Prachi</dc:creator>
  <cp:lastModifiedBy>user</cp:lastModifiedBy>
  <cp:lastPrinted>2021-01-25T08:33:27Z</cp:lastPrinted>
  <dcterms:created xsi:type="dcterms:W3CDTF">2009-06-03T01:23:48Z</dcterms:created>
  <dcterms:modified xsi:type="dcterms:W3CDTF">2021-01-25T08:41:23Z</dcterms:modified>
</cp:coreProperties>
</file>