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ub code 1,2,7,8,9,71" sheetId="1" r:id="rId1"/>
    <sheet name="sub code 80,82" sheetId="3" r:id="rId2"/>
    <sheet name="SUPW" sheetId="7" r:id="rId3"/>
    <sheet name="Art Edu" sheetId="9" r:id="rId4"/>
  </sheets>
  <calcPr calcId="124519"/>
</workbook>
</file>

<file path=xl/calcChain.xml><?xml version="1.0" encoding="utf-8"?>
<calcChain xmlns="http://schemas.openxmlformats.org/spreadsheetml/2006/main">
  <c r="J23" i="9"/>
  <c r="D23"/>
  <c r="C23"/>
  <c r="B23"/>
  <c r="J22"/>
  <c r="D22"/>
  <c r="C22"/>
  <c r="B22"/>
  <c r="J21"/>
  <c r="D21"/>
  <c r="C21"/>
  <c r="B21"/>
  <c r="J20"/>
  <c r="D20"/>
  <c r="C20"/>
  <c r="B20"/>
  <c r="J19"/>
  <c r="D19"/>
  <c r="C19"/>
  <c r="B19"/>
  <c r="J18"/>
  <c r="D18"/>
  <c r="C18"/>
  <c r="B18"/>
  <c r="J17"/>
  <c r="D17"/>
  <c r="C17"/>
  <c r="B17"/>
  <c r="J16"/>
  <c r="D16"/>
  <c r="C16"/>
  <c r="B16"/>
  <c r="J15"/>
  <c r="D15"/>
  <c r="C15"/>
  <c r="B15"/>
  <c r="J14"/>
  <c r="D14"/>
  <c r="C14"/>
  <c r="B14"/>
  <c r="J13"/>
  <c r="D13"/>
  <c r="C13"/>
  <c r="B13"/>
  <c r="J12"/>
  <c r="D12"/>
  <c r="C12"/>
  <c r="B12"/>
  <c r="J11"/>
  <c r="D11"/>
  <c r="C11"/>
  <c r="B11"/>
  <c r="J10"/>
  <c r="D10"/>
  <c r="C10"/>
  <c r="B10"/>
  <c r="J9"/>
  <c r="D9"/>
  <c r="C9"/>
  <c r="B9"/>
  <c r="J8"/>
  <c r="D8"/>
  <c r="C8"/>
  <c r="B8"/>
  <c r="J7"/>
  <c r="D7"/>
  <c r="C7"/>
  <c r="B7"/>
  <c r="A3"/>
  <c r="A2"/>
  <c r="I23" i="7"/>
  <c r="D23"/>
  <c r="C23"/>
  <c r="B23"/>
  <c r="I22"/>
  <c r="D22"/>
  <c r="C22"/>
  <c r="B22"/>
  <c r="I21"/>
  <c r="D21"/>
  <c r="C21"/>
  <c r="B21"/>
  <c r="I20"/>
  <c r="D20"/>
  <c r="C20"/>
  <c r="B20"/>
  <c r="I19"/>
  <c r="D19"/>
  <c r="C19"/>
  <c r="B19"/>
  <c r="I18"/>
  <c r="D18"/>
  <c r="C18"/>
  <c r="B18"/>
  <c r="I17"/>
  <c r="D17"/>
  <c r="C17"/>
  <c r="B17"/>
  <c r="I16"/>
  <c r="D16"/>
  <c r="C16"/>
  <c r="B16"/>
  <c r="I15"/>
  <c r="D15"/>
  <c r="C15"/>
  <c r="B15"/>
  <c r="I14"/>
  <c r="D14"/>
  <c r="C14"/>
  <c r="B14"/>
  <c r="I13"/>
  <c r="D13"/>
  <c r="C13"/>
  <c r="B13"/>
  <c r="I12"/>
  <c r="D12"/>
  <c r="C12"/>
  <c r="B12"/>
  <c r="I11"/>
  <c r="D11"/>
  <c r="C11"/>
  <c r="B11"/>
  <c r="I10"/>
  <c r="D10"/>
  <c r="C10"/>
  <c r="B10"/>
  <c r="I9"/>
  <c r="D9"/>
  <c r="C9"/>
  <c r="B9"/>
  <c r="I8"/>
  <c r="D8"/>
  <c r="C8"/>
  <c r="B8"/>
  <c r="I7"/>
  <c r="D7"/>
  <c r="C7"/>
  <c r="B7"/>
  <c r="A3"/>
  <c r="A2"/>
  <c r="A2" i="3"/>
  <c r="I9" i="1"/>
  <c r="I10"/>
  <c r="I11"/>
  <c r="I12"/>
  <c r="I13"/>
  <c r="I14"/>
  <c r="I15"/>
  <c r="I16"/>
  <c r="I17"/>
  <c r="I18"/>
  <c r="I19"/>
  <c r="I20"/>
  <c r="I21"/>
  <c r="I22"/>
  <c r="I23"/>
  <c r="I24"/>
  <c r="I25"/>
  <c r="I8"/>
  <c r="D16" i="3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D7"/>
  <c r="C7"/>
  <c r="B7"/>
  <c r="A3"/>
  <c r="K23" l="1"/>
  <c r="K22"/>
  <c r="K21"/>
  <c r="K20"/>
  <c r="K19"/>
  <c r="K18"/>
  <c r="K17"/>
  <c r="K16"/>
  <c r="K15"/>
  <c r="K14"/>
  <c r="K13"/>
  <c r="K12"/>
  <c r="K11"/>
  <c r="K10"/>
  <c r="K9"/>
  <c r="K8"/>
  <c r="K7"/>
</calcChain>
</file>

<file path=xl/sharedStrings.xml><?xml version="1.0" encoding="utf-8"?>
<sst xmlns="http://schemas.openxmlformats.org/spreadsheetml/2006/main" count="95" uniqueCount="53">
  <si>
    <t>fo"k;%&amp;</t>
  </si>
  <si>
    <t>dz-la-</t>
  </si>
  <si>
    <t>uke</t>
  </si>
  <si>
    <t>d{kk jksy uEcj</t>
  </si>
  <si>
    <t>cksMZ jksy uEcj</t>
  </si>
  <si>
    <t>izFke ij[k</t>
  </si>
  <si>
    <t>f}rh; ij[k</t>
  </si>
  <si>
    <t>r`rh; ij[k</t>
  </si>
  <si>
    <t>dqy</t>
  </si>
  <si>
    <t>gLrk{kj fo"k;k/;kid</t>
  </si>
  <si>
    <t>gLrk{kj ijh{kk izHkkjh</t>
  </si>
  <si>
    <t>gLrk{kj laaLFkk iz/kku</t>
  </si>
  <si>
    <t>v)Z okf"kZd ijh{kk</t>
  </si>
  <si>
    <t>xzsM</t>
  </si>
  <si>
    <t>lS)k-</t>
  </si>
  <si>
    <t>izk;ksa-</t>
  </si>
  <si>
    <t>dz- la-</t>
  </si>
  <si>
    <t>fo|kFkhZ dk uke</t>
  </si>
  <si>
    <t xml:space="preserve">v)Zokf"kZd                 </t>
  </si>
  <si>
    <t>dqy ;ksx v)Z okf"kZd rd</t>
  </si>
  <si>
    <t>fyf[kr l=kad</t>
  </si>
  <si>
    <t>dqy mifLFkfr</t>
  </si>
  <si>
    <t>fo|kFkhZ dh mifLFkfr</t>
  </si>
  <si>
    <t>mifLFkfr izfr'kr</t>
  </si>
  <si>
    <t>mifLFkfr l=kad</t>
  </si>
  <si>
    <t>izkstsDV</t>
  </si>
  <si>
    <t>O;ogkj</t>
  </si>
  <si>
    <t>dqy l=kad</t>
  </si>
  <si>
    <t>l=kad 'khV l=~% 2019&amp;2020</t>
  </si>
  <si>
    <t>jktdh; mPp ek/;fed fo|ky; fnyksn gkFkh ia-la- vV# ftyk ¼ckjka½</t>
  </si>
  <si>
    <t>d{kk%&amp; 10</t>
  </si>
  <si>
    <t>AAKASH HARIJAN</t>
  </si>
  <si>
    <t>AARIF MOHAMMAD</t>
  </si>
  <si>
    <t>ANKUR BHARATI</t>
  </si>
  <si>
    <t>GOLU BAIRWA</t>
  </si>
  <si>
    <t>HARI OM MEENA</t>
  </si>
  <si>
    <t>HARISHA MEENA</t>
  </si>
  <si>
    <t>JYOTI MEENA</t>
  </si>
  <si>
    <t>KARISHMA MEENA</t>
  </si>
  <si>
    <t>LAXMI PARETA</t>
  </si>
  <si>
    <t>MANISHA GURJAR</t>
  </si>
  <si>
    <t>MOHIT MEENA</t>
  </si>
  <si>
    <t>NEELU BAIRWA</t>
  </si>
  <si>
    <t>PRAMILA MEENA</t>
  </si>
  <si>
    <t>RAVINA MINA</t>
  </si>
  <si>
    <t>RUKHSHANA BEE</t>
  </si>
  <si>
    <t>UJITA RATHOR</t>
  </si>
  <si>
    <t>Science</t>
  </si>
  <si>
    <t>Foundation Information technology</t>
  </si>
  <si>
    <t>25 (Or.)</t>
  </si>
  <si>
    <t>30 (Or.)</t>
  </si>
  <si>
    <t>eksf[kd</t>
  </si>
  <si>
    <t>15 (Or.)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</si>
</sst>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b/>
      <sz val="18"/>
      <color theme="1"/>
      <name val="Kruti Dev 010"/>
    </font>
    <font>
      <b/>
      <sz val="16"/>
      <color theme="1"/>
      <name val="Kruti Dev 010"/>
    </font>
    <font>
      <b/>
      <sz val="14"/>
      <color theme="1"/>
      <name val="Kruti Dev 010"/>
    </font>
    <font>
      <b/>
      <sz val="12"/>
      <color theme="1"/>
      <name val="Kruti Dev 010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14"/>
      <color theme="1"/>
      <name val="Kruti Dev 010"/>
    </font>
    <font>
      <sz val="12"/>
      <color theme="1"/>
      <name val="Kruti Dev 010"/>
    </font>
    <font>
      <b/>
      <sz val="12"/>
      <color rgb="FFFF000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24"/>
      <color theme="1"/>
      <name val="Kruti Dev 010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Protection="1"/>
    <xf numFmtId="0" fontId="4" fillId="0" borderId="1" xfId="0" applyFont="1" applyBorder="1" applyAlignment="1" applyProtection="1">
      <alignment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vertical="center" wrapText="1"/>
    </xf>
    <xf numFmtId="0" fontId="9" fillId="3" borderId="0" xfId="0" applyFont="1" applyFill="1" applyBorder="1" applyAlignment="1" applyProtection="1">
      <alignment vertical="center" wrapText="1"/>
    </xf>
    <xf numFmtId="0" fontId="9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hidden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9" fillId="3" borderId="0" xfId="0" applyFont="1" applyFill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15" fillId="0" borderId="5" xfId="0" applyFont="1" applyFill="1" applyBorder="1" applyAlignment="1" applyProtection="1">
      <alignment horizontal="center" vertical="center" wrapText="1"/>
      <protection locked="0"/>
    </xf>
    <xf numFmtId="0" fontId="15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6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Fill="1" applyBorder="1" applyAlignment="1" applyProtection="1">
      <alignment horizontal="center" vertical="center" wrapText="1"/>
      <protection hidden="1"/>
    </xf>
    <xf numFmtId="0" fontId="17" fillId="0" borderId="2" xfId="0" applyFont="1" applyBorder="1" applyAlignment="1" applyProtection="1">
      <alignment horizontal="center" vertical="center" wrapText="1"/>
      <protection hidden="1"/>
    </xf>
    <xf numFmtId="1" fontId="5" fillId="0" borderId="2" xfId="0" applyNumberFormat="1" applyFont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2" fontId="16" fillId="0" borderId="2" xfId="0" applyNumberFormat="1" applyFont="1" applyBorder="1" applyAlignment="1" applyProtection="1">
      <alignment horizontal="center" vertical="center" wrapText="1"/>
      <protection hidden="1"/>
    </xf>
    <xf numFmtId="1" fontId="19" fillId="0" borderId="2" xfId="0" applyNumberFormat="1" applyFont="1" applyBorder="1" applyAlignment="1" applyProtection="1">
      <alignment horizontal="center" vertical="center" wrapText="1"/>
      <protection hidden="1"/>
    </xf>
    <xf numFmtId="0" fontId="16" fillId="0" borderId="0" xfId="0" applyFont="1" applyFill="1" applyBorder="1" applyAlignment="1" applyProtection="1">
      <alignment horizontal="center" vertical="center" wrapText="1"/>
      <protection hidden="1"/>
    </xf>
    <xf numFmtId="0" fontId="8" fillId="3" borderId="0" xfId="0" applyFont="1" applyFill="1" applyBorder="1" applyAlignment="1" applyProtection="1">
      <alignment horizontal="left" vertical="center" wrapText="1"/>
      <protection hidden="1"/>
    </xf>
    <xf numFmtId="0" fontId="16" fillId="3" borderId="0" xfId="0" applyFont="1" applyFill="1" applyBorder="1" applyAlignment="1" applyProtection="1">
      <alignment horizontal="center" vertical="center" wrapText="1"/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center" vertical="center" wrapText="1"/>
      <protection hidden="1"/>
    </xf>
    <xf numFmtId="1" fontId="17" fillId="0" borderId="0" xfId="0" applyNumberFormat="1" applyFont="1" applyBorder="1" applyAlignment="1" applyProtection="1">
      <alignment horizontal="center" vertical="center" wrapText="1"/>
      <protection hidden="1"/>
    </xf>
    <xf numFmtId="0" fontId="9" fillId="0" borderId="0" xfId="0" applyFont="1" applyFill="1" applyBorder="1" applyAlignment="1" applyProtection="1">
      <alignment horizontal="center" vertical="center" wrapText="1"/>
      <protection hidden="1"/>
    </xf>
    <xf numFmtId="2" fontId="16" fillId="0" borderId="0" xfId="0" applyNumberFormat="1" applyFont="1" applyBorder="1" applyAlignment="1" applyProtection="1">
      <alignment horizontal="center" vertical="center" wrapText="1"/>
      <protection hidden="1"/>
    </xf>
    <xf numFmtId="0" fontId="9" fillId="3" borderId="0" xfId="0" applyFont="1" applyFill="1" applyAlignment="1" applyProtection="1">
      <alignment vertical="center" wrapText="1"/>
      <protection hidden="1"/>
    </xf>
    <xf numFmtId="0" fontId="9" fillId="3" borderId="1" xfId="0" applyFont="1" applyFill="1" applyBorder="1" applyAlignment="1" applyProtection="1">
      <alignment vertical="center" wrapText="1"/>
      <protection hidden="1"/>
    </xf>
    <xf numFmtId="0" fontId="9" fillId="3" borderId="0" xfId="0" applyFont="1" applyFill="1" applyAlignment="1" applyProtection="1">
      <alignment horizontal="center" vertical="center" wrapText="1"/>
      <protection hidden="1"/>
    </xf>
    <xf numFmtId="0" fontId="17" fillId="0" borderId="5" xfId="0" applyFont="1" applyBorder="1" applyAlignment="1" applyProtection="1">
      <alignment horizontal="center" vertical="center" wrapText="1"/>
      <protection locked="0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16" fillId="3" borderId="2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left" vertical="center" wrapText="1"/>
      <protection locked="0"/>
    </xf>
    <xf numFmtId="0" fontId="20" fillId="3" borderId="2" xfId="0" applyFont="1" applyFill="1" applyBorder="1" applyAlignment="1" applyProtection="1">
      <alignment horizontal="center" vertical="center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18" fillId="0" borderId="9" xfId="0" applyFont="1" applyBorder="1" applyAlignment="1">
      <alignment vertical="center" wrapText="1"/>
    </xf>
    <xf numFmtId="0" fontId="9" fillId="3" borderId="0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horizontal="center" vertical="center" wrapText="1"/>
      <protection hidden="1"/>
    </xf>
    <xf numFmtId="0" fontId="3" fillId="0" borderId="7" xfId="0" applyFont="1" applyFill="1" applyBorder="1" applyAlignment="1" applyProtection="1">
      <alignment horizontal="center" vertical="center" wrapText="1"/>
      <protection hidden="1"/>
    </xf>
    <xf numFmtId="0" fontId="3" fillId="0" borderId="6" xfId="0" applyFont="1" applyFill="1" applyBorder="1" applyAlignment="1" applyProtection="1">
      <alignment horizontal="center" vertical="center" wrapText="1"/>
      <protection hidden="1"/>
    </xf>
    <xf numFmtId="0" fontId="2" fillId="0" borderId="3" xfId="0" applyFont="1" applyFill="1" applyBorder="1" applyAlignment="1" applyProtection="1">
      <alignment horizontal="center" vertical="center" textRotation="90" wrapText="1"/>
      <protection hidden="1"/>
    </xf>
    <xf numFmtId="0" fontId="2" fillId="0" borderId="7" xfId="0" applyFont="1" applyFill="1" applyBorder="1" applyAlignment="1" applyProtection="1">
      <alignment horizontal="center" vertical="center" textRotation="90" wrapText="1"/>
      <protection hidden="1"/>
    </xf>
    <xf numFmtId="0" fontId="2" fillId="0" borderId="6" xfId="0" applyFont="1" applyFill="1" applyBorder="1" applyAlignment="1" applyProtection="1">
      <alignment horizontal="center" vertical="center" textRotation="90" wrapText="1"/>
      <protection hidden="1"/>
    </xf>
    <xf numFmtId="0" fontId="3" fillId="0" borderId="3" xfId="0" applyFont="1" applyFill="1" applyBorder="1" applyAlignment="1" applyProtection="1">
      <alignment horizontal="center" vertical="center" textRotation="90" wrapText="1"/>
      <protection hidden="1"/>
    </xf>
    <xf numFmtId="0" fontId="3" fillId="0" borderId="7" xfId="0" applyFont="1" applyFill="1" applyBorder="1" applyAlignment="1" applyProtection="1">
      <alignment horizontal="center" vertical="center" textRotation="90" wrapText="1"/>
      <protection hidden="1"/>
    </xf>
    <xf numFmtId="0" fontId="3" fillId="0" borderId="6" xfId="0" applyFont="1" applyFill="1" applyBorder="1" applyAlignment="1" applyProtection="1">
      <alignment horizontal="center" vertical="center" textRotation="90" wrapText="1"/>
      <protection hidden="1"/>
    </xf>
    <xf numFmtId="0" fontId="9" fillId="3" borderId="8" xfId="0" applyFont="1" applyFill="1" applyBorder="1" applyAlignment="1" applyProtection="1">
      <alignment horizontal="center" vertical="center" wrapText="1"/>
      <protection hidden="1"/>
    </xf>
    <xf numFmtId="0" fontId="14" fillId="2" borderId="1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6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textRotation="90" wrapText="1"/>
      <protection hidden="1"/>
    </xf>
    <xf numFmtId="0" fontId="4" fillId="0" borderId="6" xfId="0" applyFont="1" applyFill="1" applyBorder="1" applyAlignment="1" applyProtection="1">
      <alignment horizontal="center" vertical="center" textRotation="90" wrapText="1"/>
      <protection hidden="1"/>
    </xf>
    <xf numFmtId="0" fontId="4" fillId="0" borderId="7" xfId="0" applyFont="1" applyFill="1" applyBorder="1" applyAlignment="1" applyProtection="1">
      <alignment horizontal="center" vertical="center" textRotation="90" wrapText="1"/>
      <protection hidden="1"/>
    </xf>
    <xf numFmtId="0" fontId="9" fillId="3" borderId="0" xfId="0" applyFont="1" applyFill="1" applyAlignment="1" applyProtection="1">
      <alignment horizontal="center" vertical="center" wrapText="1"/>
    </xf>
    <xf numFmtId="0" fontId="9" fillId="3" borderId="0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tabSelected="1" zoomScaleSheetLayoutView="100" workbookViewId="0">
      <selection sqref="A1:P1"/>
    </sheetView>
  </sheetViews>
  <sheetFormatPr defaultColWidth="9.1796875" defaultRowHeight="18"/>
  <cols>
    <col min="1" max="1" width="4" style="38" customWidth="1" collapsed="1"/>
    <col min="2" max="2" width="17.54296875" style="17" customWidth="1" collapsed="1"/>
    <col min="3" max="3" width="6" style="17" customWidth="1" collapsed="1"/>
    <col min="4" max="4" width="8.54296875" style="17" customWidth="1" collapsed="1"/>
    <col min="5" max="5" width="4.453125" style="17" customWidth="1" collapsed="1"/>
    <col min="6" max="6" width="4.54296875" style="17" customWidth="1" collapsed="1"/>
    <col min="7" max="7" width="4.26953125" style="17" customWidth="1" collapsed="1"/>
    <col min="8" max="8" width="4.7265625" style="17" customWidth="1" collapsed="1"/>
    <col min="9" max="9" width="6.1796875" style="17" customWidth="1" collapsed="1"/>
    <col min="10" max="10" width="5" style="17" customWidth="1" collapsed="1"/>
    <col min="11" max="11" width="6.26953125" style="38" customWidth="1" collapsed="1"/>
    <col min="12" max="12" width="5.81640625" style="17" customWidth="1" collapsed="1"/>
    <col min="13" max="13" width="7" style="17" customWidth="1" collapsed="1"/>
    <col min="14" max="14" width="5.7265625" style="17" customWidth="1" collapsed="1"/>
    <col min="15" max="15" width="4.453125" style="17" customWidth="1" collapsed="1"/>
    <col min="16" max="16" width="4.1796875" style="17" customWidth="1" collapsed="1"/>
    <col min="17" max="17" width="5.54296875" style="17" customWidth="1" collapsed="1"/>
    <col min="18" max="25" width="9.1796875" style="17" customWidth="1" collapsed="1"/>
    <col min="26" max="16384" width="9.1796875" style="17" collapsed="1"/>
  </cols>
  <sheetData>
    <row r="1" spans="1:17" ht="24.75" customHeight="1">
      <c r="A1" s="52" t="s">
        <v>29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16"/>
    </row>
    <row r="2" spans="1:17" ht="19.5" customHeight="1">
      <c r="A2" s="53" t="s">
        <v>28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18"/>
    </row>
    <row r="3" spans="1:17" s="11" customFormat="1" ht="19.5" customHeight="1">
      <c r="A3" s="54" t="s">
        <v>30</v>
      </c>
      <c r="B3" s="54"/>
      <c r="C3" s="54"/>
      <c r="D3" s="55"/>
      <c r="E3" s="55"/>
      <c r="F3" s="55"/>
      <c r="G3" s="55"/>
      <c r="H3" s="55"/>
      <c r="I3" s="55"/>
      <c r="J3" s="55"/>
      <c r="K3" s="55" t="s">
        <v>0</v>
      </c>
      <c r="L3" s="55"/>
      <c r="M3" s="66" t="s">
        <v>47</v>
      </c>
      <c r="N3" s="66"/>
      <c r="O3" s="66"/>
      <c r="P3" s="66"/>
      <c r="Q3" s="66"/>
    </row>
    <row r="4" spans="1:17" ht="63" customHeight="1">
      <c r="A4" s="56" t="s">
        <v>16</v>
      </c>
      <c r="B4" s="56" t="s">
        <v>17</v>
      </c>
      <c r="C4" s="59" t="s">
        <v>3</v>
      </c>
      <c r="D4" s="59" t="s">
        <v>4</v>
      </c>
      <c r="E4" s="62" t="s">
        <v>5</v>
      </c>
      <c r="F4" s="62" t="s">
        <v>6</v>
      </c>
      <c r="G4" s="62" t="s">
        <v>7</v>
      </c>
      <c r="H4" s="62" t="s">
        <v>18</v>
      </c>
      <c r="I4" s="69" t="s">
        <v>19</v>
      </c>
      <c r="J4" s="62" t="s">
        <v>20</v>
      </c>
      <c r="K4" s="72" t="s">
        <v>21</v>
      </c>
      <c r="L4" s="72" t="s">
        <v>22</v>
      </c>
      <c r="M4" s="62" t="s">
        <v>23</v>
      </c>
      <c r="N4" s="62" t="s">
        <v>24</v>
      </c>
      <c r="O4" s="62" t="s">
        <v>25</v>
      </c>
      <c r="P4" s="62" t="s">
        <v>26</v>
      </c>
      <c r="Q4" s="59" t="s">
        <v>27</v>
      </c>
    </row>
    <row r="5" spans="1:17" ht="17.25" customHeight="1">
      <c r="A5" s="57"/>
      <c r="B5" s="57"/>
      <c r="C5" s="60"/>
      <c r="D5" s="60"/>
      <c r="E5" s="63"/>
      <c r="F5" s="63"/>
      <c r="G5" s="63"/>
      <c r="H5" s="63"/>
      <c r="I5" s="70"/>
      <c r="J5" s="63"/>
      <c r="K5" s="73"/>
      <c r="L5" s="74"/>
      <c r="M5" s="63"/>
      <c r="N5" s="63"/>
      <c r="O5" s="63"/>
      <c r="P5" s="63"/>
      <c r="Q5" s="60"/>
    </row>
    <row r="6" spans="1:17" ht="16.5" customHeight="1">
      <c r="A6" s="57"/>
      <c r="B6" s="57"/>
      <c r="C6" s="60"/>
      <c r="D6" s="60"/>
      <c r="E6" s="64"/>
      <c r="F6" s="64"/>
      <c r="G6" s="64"/>
      <c r="H6" s="64"/>
      <c r="I6" s="71"/>
      <c r="J6" s="64"/>
      <c r="K6" s="67"/>
      <c r="L6" s="74"/>
      <c r="M6" s="63"/>
      <c r="N6" s="64"/>
      <c r="O6" s="64"/>
      <c r="P6" s="64"/>
      <c r="Q6" s="61"/>
    </row>
    <row r="7" spans="1:17" ht="16.5" customHeight="1">
      <c r="A7" s="58"/>
      <c r="B7" s="58"/>
      <c r="C7" s="61"/>
      <c r="D7" s="61"/>
      <c r="E7" s="19">
        <v>10</v>
      </c>
      <c r="F7" s="20">
        <v>10</v>
      </c>
      <c r="G7" s="20">
        <v>10</v>
      </c>
      <c r="H7" s="20">
        <v>70</v>
      </c>
      <c r="I7" s="20">
        <v>100</v>
      </c>
      <c r="J7" s="20">
        <v>10</v>
      </c>
      <c r="K7" s="68"/>
      <c r="L7" s="73"/>
      <c r="M7" s="64"/>
      <c r="N7" s="12">
        <v>3</v>
      </c>
      <c r="O7" s="21">
        <v>5</v>
      </c>
      <c r="P7" s="21">
        <v>2</v>
      </c>
      <c r="Q7" s="12">
        <v>20</v>
      </c>
    </row>
    <row r="8" spans="1:17" ht="24" customHeight="1">
      <c r="A8" s="22">
        <v>1</v>
      </c>
      <c r="B8" s="48" t="s">
        <v>31</v>
      </c>
      <c r="C8" s="41">
        <v>1001</v>
      </c>
      <c r="D8" s="43">
        <v>2136002</v>
      </c>
      <c r="E8" s="39">
        <v>10</v>
      </c>
      <c r="F8" s="39">
        <v>10</v>
      </c>
      <c r="G8" s="39">
        <v>10</v>
      </c>
      <c r="H8" s="39">
        <v>62</v>
      </c>
      <c r="I8" s="23">
        <f>SUM(E8:H8)</f>
        <v>92</v>
      </c>
      <c r="J8" s="24"/>
      <c r="K8" s="44"/>
      <c r="L8" s="45"/>
      <c r="M8" s="26"/>
      <c r="N8" s="25"/>
      <c r="O8" s="40"/>
      <c r="P8" s="40"/>
      <c r="Q8" s="27"/>
    </row>
    <row r="9" spans="1:17" ht="24" customHeight="1">
      <c r="A9" s="22">
        <v>2</v>
      </c>
      <c r="B9" s="48" t="s">
        <v>32</v>
      </c>
      <c r="C9" s="41">
        <v>1002</v>
      </c>
      <c r="D9" s="43">
        <v>2136003</v>
      </c>
      <c r="E9" s="39">
        <v>10</v>
      </c>
      <c r="F9" s="39">
        <v>10</v>
      </c>
      <c r="G9" s="39">
        <v>10</v>
      </c>
      <c r="H9" s="39">
        <v>65</v>
      </c>
      <c r="I9" s="23">
        <f t="shared" ref="I9:I25" si="0">SUM(E9:H9)</f>
        <v>95</v>
      </c>
      <c r="J9" s="24"/>
      <c r="K9" s="44"/>
      <c r="L9" s="45"/>
      <c r="M9" s="26"/>
      <c r="N9" s="25"/>
      <c r="O9" s="40"/>
      <c r="P9" s="40"/>
      <c r="Q9" s="27"/>
    </row>
    <row r="10" spans="1:17" ht="29" customHeight="1">
      <c r="A10" s="22">
        <v>3</v>
      </c>
      <c r="B10" s="48" t="s">
        <v>33</v>
      </c>
      <c r="C10" s="41">
        <v>1003</v>
      </c>
      <c r="D10" s="43">
        <v>2136004</v>
      </c>
      <c r="E10" s="39">
        <v>10</v>
      </c>
      <c r="F10" s="39">
        <v>10</v>
      </c>
      <c r="G10" s="39">
        <v>10</v>
      </c>
      <c r="H10" s="39">
        <v>62</v>
      </c>
      <c r="I10" s="23">
        <f t="shared" si="0"/>
        <v>92</v>
      </c>
      <c r="J10" s="24"/>
      <c r="K10" s="44"/>
      <c r="L10" s="45"/>
      <c r="M10" s="26"/>
      <c r="N10" s="25"/>
      <c r="O10" s="40"/>
      <c r="P10" s="40"/>
      <c r="Q10" s="27"/>
    </row>
    <row r="11" spans="1:17" ht="29" customHeight="1">
      <c r="A11" s="22">
        <v>4</v>
      </c>
      <c r="B11" s="48" t="s">
        <v>34</v>
      </c>
      <c r="C11" s="41">
        <v>1004</v>
      </c>
      <c r="D11" s="43">
        <v>2136005</v>
      </c>
      <c r="E11" s="39">
        <v>10</v>
      </c>
      <c r="F11" s="39">
        <v>10</v>
      </c>
      <c r="G11" s="39">
        <v>10</v>
      </c>
      <c r="H11" s="39">
        <v>61</v>
      </c>
      <c r="I11" s="23">
        <f t="shared" si="0"/>
        <v>91</v>
      </c>
      <c r="J11" s="24"/>
      <c r="K11" s="44"/>
      <c r="L11" s="45"/>
      <c r="M11" s="26"/>
      <c r="N11" s="25"/>
      <c r="O11" s="40"/>
      <c r="P11" s="40"/>
      <c r="Q11" s="27"/>
    </row>
    <row r="12" spans="1:17" ht="29" customHeight="1">
      <c r="A12" s="22">
        <v>5</v>
      </c>
      <c r="B12" s="48" t="s">
        <v>34</v>
      </c>
      <c r="C12" s="41">
        <v>1005</v>
      </c>
      <c r="D12" s="43">
        <v>2136006</v>
      </c>
      <c r="E12" s="39">
        <v>10</v>
      </c>
      <c r="F12" s="39">
        <v>10</v>
      </c>
      <c r="G12" s="39">
        <v>10</v>
      </c>
      <c r="H12" s="39">
        <v>62</v>
      </c>
      <c r="I12" s="23">
        <f t="shared" si="0"/>
        <v>92</v>
      </c>
      <c r="J12" s="24"/>
      <c r="K12" s="44"/>
      <c r="L12" s="45"/>
      <c r="M12" s="26"/>
      <c r="N12" s="25"/>
      <c r="O12" s="40"/>
      <c r="P12" s="40"/>
      <c r="Q12" s="27"/>
    </row>
    <row r="13" spans="1:17" ht="29" customHeight="1">
      <c r="A13" s="22">
        <v>6</v>
      </c>
      <c r="B13" s="48" t="s">
        <v>35</v>
      </c>
      <c r="C13" s="41">
        <v>1006</v>
      </c>
      <c r="D13" s="43">
        <v>2136007</v>
      </c>
      <c r="E13" s="39">
        <v>10</v>
      </c>
      <c r="F13" s="39">
        <v>10</v>
      </c>
      <c r="G13" s="39">
        <v>10</v>
      </c>
      <c r="H13" s="39">
        <v>61</v>
      </c>
      <c r="I13" s="23">
        <f t="shared" si="0"/>
        <v>91</v>
      </c>
      <c r="J13" s="24"/>
      <c r="K13" s="44"/>
      <c r="L13" s="45"/>
      <c r="M13" s="26"/>
      <c r="N13" s="25"/>
      <c r="O13" s="40"/>
      <c r="P13" s="40"/>
      <c r="Q13" s="27"/>
    </row>
    <row r="14" spans="1:17" ht="29" customHeight="1">
      <c r="A14" s="22">
        <v>7</v>
      </c>
      <c r="B14" s="48" t="s">
        <v>36</v>
      </c>
      <c r="C14" s="41">
        <v>1007</v>
      </c>
      <c r="D14" s="43">
        <v>2136008</v>
      </c>
      <c r="E14" s="39">
        <v>10</v>
      </c>
      <c r="F14" s="39">
        <v>10</v>
      </c>
      <c r="G14" s="39">
        <v>10</v>
      </c>
      <c r="H14" s="39">
        <v>68</v>
      </c>
      <c r="I14" s="23">
        <f t="shared" si="0"/>
        <v>98</v>
      </c>
      <c r="J14" s="24"/>
      <c r="K14" s="44"/>
      <c r="L14" s="45"/>
      <c r="M14" s="26"/>
      <c r="N14" s="25"/>
      <c r="O14" s="40"/>
      <c r="P14" s="40"/>
      <c r="Q14" s="27"/>
    </row>
    <row r="15" spans="1:17" ht="29" customHeight="1">
      <c r="A15" s="22">
        <v>8</v>
      </c>
      <c r="B15" s="48" t="s">
        <v>37</v>
      </c>
      <c r="C15" s="41">
        <v>1008</v>
      </c>
      <c r="D15" s="43">
        <v>2136009</v>
      </c>
      <c r="E15" s="39">
        <v>10</v>
      </c>
      <c r="F15" s="39">
        <v>10</v>
      </c>
      <c r="G15" s="39">
        <v>10</v>
      </c>
      <c r="H15" s="39">
        <v>61</v>
      </c>
      <c r="I15" s="23">
        <f t="shared" si="0"/>
        <v>91</v>
      </c>
      <c r="J15" s="24"/>
      <c r="K15" s="44"/>
      <c r="L15" s="45"/>
      <c r="M15" s="26"/>
      <c r="N15" s="25"/>
      <c r="O15" s="40"/>
      <c r="P15" s="40"/>
      <c r="Q15" s="27"/>
    </row>
    <row r="16" spans="1:17" ht="29" customHeight="1">
      <c r="A16" s="22">
        <v>9</v>
      </c>
      <c r="B16" s="48" t="s">
        <v>38</v>
      </c>
      <c r="C16" s="41">
        <v>1009</v>
      </c>
      <c r="D16" s="43">
        <v>2136010</v>
      </c>
      <c r="E16" s="39">
        <v>10</v>
      </c>
      <c r="F16" s="39">
        <v>10</v>
      </c>
      <c r="G16" s="39">
        <v>10</v>
      </c>
      <c r="H16" s="39">
        <v>63</v>
      </c>
      <c r="I16" s="23">
        <f t="shared" si="0"/>
        <v>93</v>
      </c>
      <c r="J16" s="24"/>
      <c r="K16" s="44"/>
      <c r="L16" s="45"/>
      <c r="M16" s="26"/>
      <c r="N16" s="25"/>
      <c r="O16" s="40"/>
      <c r="P16" s="40"/>
      <c r="Q16" s="27"/>
    </row>
    <row r="17" spans="1:17" ht="29" customHeight="1">
      <c r="A17" s="22">
        <v>10</v>
      </c>
      <c r="B17" s="48" t="s">
        <v>39</v>
      </c>
      <c r="C17" s="41">
        <v>1010</v>
      </c>
      <c r="D17" s="43">
        <v>2136011</v>
      </c>
      <c r="E17" s="39">
        <v>10</v>
      </c>
      <c r="F17" s="39">
        <v>10</v>
      </c>
      <c r="G17" s="39">
        <v>10</v>
      </c>
      <c r="H17" s="39">
        <v>65</v>
      </c>
      <c r="I17" s="23">
        <f t="shared" si="0"/>
        <v>95</v>
      </c>
      <c r="J17" s="24"/>
      <c r="K17" s="44"/>
      <c r="L17" s="45"/>
      <c r="M17" s="26"/>
      <c r="N17" s="25"/>
      <c r="O17" s="40"/>
      <c r="P17" s="40"/>
      <c r="Q17" s="27"/>
    </row>
    <row r="18" spans="1:17" ht="29" customHeight="1">
      <c r="A18" s="22">
        <v>11</v>
      </c>
      <c r="B18" s="48" t="s">
        <v>40</v>
      </c>
      <c r="C18" s="41">
        <v>1011</v>
      </c>
      <c r="D18" s="43">
        <v>2136012</v>
      </c>
      <c r="E18" s="39">
        <v>10</v>
      </c>
      <c r="F18" s="39">
        <v>10</v>
      </c>
      <c r="G18" s="39">
        <v>10</v>
      </c>
      <c r="H18" s="39">
        <v>65</v>
      </c>
      <c r="I18" s="23">
        <f t="shared" si="0"/>
        <v>95</v>
      </c>
      <c r="J18" s="24"/>
      <c r="K18" s="44"/>
      <c r="L18" s="45"/>
      <c r="M18" s="26"/>
      <c r="N18" s="25"/>
      <c r="O18" s="40"/>
      <c r="P18" s="40"/>
      <c r="Q18" s="27"/>
    </row>
    <row r="19" spans="1:17" ht="29" customHeight="1">
      <c r="A19" s="22">
        <v>12</v>
      </c>
      <c r="B19" s="48" t="s">
        <v>40</v>
      </c>
      <c r="C19" s="41">
        <v>1012</v>
      </c>
      <c r="D19" s="43">
        <v>2136013</v>
      </c>
      <c r="E19" s="39">
        <v>10</v>
      </c>
      <c r="F19" s="39">
        <v>10</v>
      </c>
      <c r="G19" s="39">
        <v>10</v>
      </c>
      <c r="H19" s="39">
        <v>65</v>
      </c>
      <c r="I19" s="23">
        <f t="shared" si="0"/>
        <v>95</v>
      </c>
      <c r="J19" s="24"/>
      <c r="K19" s="44"/>
      <c r="L19" s="45"/>
      <c r="M19" s="26"/>
      <c r="N19" s="25"/>
      <c r="O19" s="40"/>
      <c r="P19" s="40"/>
      <c r="Q19" s="27"/>
    </row>
    <row r="20" spans="1:17" ht="29" customHeight="1">
      <c r="A20" s="22">
        <v>13</v>
      </c>
      <c r="B20" s="48" t="s">
        <v>41</v>
      </c>
      <c r="C20" s="41">
        <v>1013</v>
      </c>
      <c r="D20" s="43">
        <v>2136014</v>
      </c>
      <c r="E20" s="39">
        <v>10</v>
      </c>
      <c r="F20" s="39">
        <v>10</v>
      </c>
      <c r="G20" s="39">
        <v>10</v>
      </c>
      <c r="H20" s="39">
        <v>61</v>
      </c>
      <c r="I20" s="23">
        <f t="shared" si="0"/>
        <v>91</v>
      </c>
      <c r="J20" s="24"/>
      <c r="K20" s="44"/>
      <c r="L20" s="45"/>
      <c r="M20" s="26"/>
      <c r="N20" s="25"/>
      <c r="O20" s="40"/>
      <c r="P20" s="40"/>
      <c r="Q20" s="27"/>
    </row>
    <row r="21" spans="1:17" ht="29" customHeight="1">
      <c r="A21" s="22">
        <v>14</v>
      </c>
      <c r="B21" s="48" t="s">
        <v>42</v>
      </c>
      <c r="C21" s="41">
        <v>1014</v>
      </c>
      <c r="D21" s="43">
        <v>2136015</v>
      </c>
      <c r="E21" s="39">
        <v>10</v>
      </c>
      <c r="F21" s="39">
        <v>10</v>
      </c>
      <c r="G21" s="39">
        <v>10</v>
      </c>
      <c r="H21" s="39">
        <v>62</v>
      </c>
      <c r="I21" s="23">
        <f t="shared" si="0"/>
        <v>92</v>
      </c>
      <c r="J21" s="24"/>
      <c r="K21" s="44"/>
      <c r="L21" s="45"/>
      <c r="M21" s="26"/>
      <c r="N21" s="25"/>
      <c r="O21" s="40"/>
      <c r="P21" s="40"/>
      <c r="Q21" s="27"/>
    </row>
    <row r="22" spans="1:17" ht="29" customHeight="1">
      <c r="A22" s="22">
        <v>15</v>
      </c>
      <c r="B22" s="48" t="s">
        <v>43</v>
      </c>
      <c r="C22" s="41">
        <v>1015</v>
      </c>
      <c r="D22" s="43">
        <v>2136016</v>
      </c>
      <c r="E22" s="39">
        <v>10</v>
      </c>
      <c r="F22" s="39">
        <v>10</v>
      </c>
      <c r="G22" s="39">
        <v>10</v>
      </c>
      <c r="H22" s="39">
        <v>65</v>
      </c>
      <c r="I22" s="23">
        <f t="shared" si="0"/>
        <v>95</v>
      </c>
      <c r="J22" s="24"/>
      <c r="K22" s="44"/>
      <c r="L22" s="45"/>
      <c r="M22" s="26"/>
      <c r="N22" s="25"/>
      <c r="O22" s="40"/>
      <c r="P22" s="40"/>
      <c r="Q22" s="27"/>
    </row>
    <row r="23" spans="1:17" ht="29" customHeight="1">
      <c r="A23" s="22">
        <v>16</v>
      </c>
      <c r="B23" s="48" t="s">
        <v>44</v>
      </c>
      <c r="C23" s="41">
        <v>1016</v>
      </c>
      <c r="D23" s="43">
        <v>2136017</v>
      </c>
      <c r="E23" s="39">
        <v>10</v>
      </c>
      <c r="F23" s="39">
        <v>10</v>
      </c>
      <c r="G23" s="39">
        <v>10</v>
      </c>
      <c r="H23" s="39">
        <v>63</v>
      </c>
      <c r="I23" s="23">
        <f t="shared" si="0"/>
        <v>93</v>
      </c>
      <c r="J23" s="24"/>
      <c r="K23" s="44"/>
      <c r="L23" s="45"/>
      <c r="M23" s="26"/>
      <c r="N23" s="25"/>
      <c r="O23" s="40"/>
      <c r="P23" s="40"/>
      <c r="Q23" s="27"/>
    </row>
    <row r="24" spans="1:17" ht="29" customHeight="1">
      <c r="A24" s="22">
        <v>17</v>
      </c>
      <c r="B24" s="48" t="s">
        <v>45</v>
      </c>
      <c r="C24" s="41">
        <v>1017</v>
      </c>
      <c r="D24" s="43">
        <v>2136018</v>
      </c>
      <c r="E24" s="39">
        <v>10</v>
      </c>
      <c r="F24" s="39">
        <v>10</v>
      </c>
      <c r="G24" s="39">
        <v>10</v>
      </c>
      <c r="H24" s="39">
        <v>65</v>
      </c>
      <c r="I24" s="23">
        <f t="shared" si="0"/>
        <v>95</v>
      </c>
      <c r="J24" s="24"/>
      <c r="K24" s="44"/>
      <c r="L24" s="45"/>
      <c r="M24" s="26"/>
      <c r="N24" s="25"/>
      <c r="O24" s="40"/>
      <c r="P24" s="40"/>
      <c r="Q24" s="27"/>
    </row>
    <row r="25" spans="1:17" ht="29" customHeight="1">
      <c r="A25" s="22">
        <v>18</v>
      </c>
      <c r="B25" s="48" t="s">
        <v>46</v>
      </c>
      <c r="C25" s="41">
        <v>1018</v>
      </c>
      <c r="D25" s="43">
        <v>2136019</v>
      </c>
      <c r="E25" s="39">
        <v>10</v>
      </c>
      <c r="F25" s="39">
        <v>10</v>
      </c>
      <c r="G25" s="39">
        <v>10</v>
      </c>
      <c r="H25" s="39">
        <v>63</v>
      </c>
      <c r="I25" s="23">
        <f t="shared" si="0"/>
        <v>93</v>
      </c>
      <c r="J25" s="24"/>
      <c r="K25" s="44"/>
      <c r="L25" s="45"/>
      <c r="M25" s="26"/>
      <c r="N25" s="25"/>
      <c r="O25" s="40"/>
      <c r="P25" s="40"/>
      <c r="Q25" s="27"/>
    </row>
    <row r="26" spans="1:17">
      <c r="A26" s="28"/>
      <c r="B26" s="29"/>
      <c r="C26" s="30"/>
      <c r="D26" s="31"/>
      <c r="E26" s="32"/>
      <c r="F26" s="32"/>
      <c r="G26" s="32"/>
      <c r="H26" s="32"/>
      <c r="I26" s="32"/>
      <c r="J26" s="33"/>
      <c r="K26" s="34"/>
      <c r="L26" s="32"/>
      <c r="M26" s="35"/>
      <c r="N26" s="32"/>
      <c r="O26" s="32"/>
      <c r="P26" s="32"/>
      <c r="Q26" s="33"/>
    </row>
    <row r="27" spans="1:17">
      <c r="A27" s="28"/>
      <c r="B27" s="29"/>
      <c r="C27" s="30"/>
      <c r="D27" s="31"/>
      <c r="E27" s="32"/>
      <c r="F27" s="32"/>
      <c r="G27" s="32"/>
      <c r="H27" s="32"/>
      <c r="I27" s="32"/>
      <c r="J27" s="33"/>
      <c r="K27" s="34"/>
      <c r="L27" s="32"/>
      <c r="M27" s="35"/>
      <c r="N27" s="32"/>
      <c r="O27" s="32"/>
      <c r="P27" s="32"/>
      <c r="Q27" s="33"/>
    </row>
    <row r="28" spans="1:17">
      <c r="A28" s="36"/>
      <c r="B28" s="37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</row>
    <row r="29" spans="1:17" ht="36">
      <c r="A29" s="36"/>
      <c r="B29" s="36" t="s">
        <v>9</v>
      </c>
      <c r="C29" s="36"/>
      <c r="D29" s="36"/>
      <c r="E29" s="65" t="s">
        <v>10</v>
      </c>
      <c r="F29" s="65"/>
      <c r="G29" s="65"/>
      <c r="H29" s="65"/>
      <c r="I29" s="36"/>
      <c r="J29" s="36"/>
      <c r="K29" s="65" t="s">
        <v>11</v>
      </c>
      <c r="L29" s="65"/>
      <c r="M29" s="65"/>
      <c r="N29" s="65"/>
      <c r="O29" s="36"/>
      <c r="P29" s="36"/>
      <c r="Q29" s="36"/>
    </row>
    <row r="30" spans="1:17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</row>
    <row r="31" spans="1:17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</row>
    <row r="32" spans="1:17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</row>
    <row r="33" spans="1:17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</row>
  </sheetData>
  <protectedRanges>
    <protectedRange password="EA02" sqref="B26:B27" name="details"/>
    <protectedRange password="EA02" sqref="D26:D27" name="details_1"/>
    <protectedRange password="DC77" sqref="B8:D8 C9:D25" name="Range12"/>
    <protectedRange password="DC77" sqref="B9:B25" name="Range12_1"/>
  </protectedRanges>
  <mergeCells count="26">
    <mergeCell ref="E29:H29"/>
    <mergeCell ref="K29:N29"/>
    <mergeCell ref="M3:Q3"/>
    <mergeCell ref="M4:M7"/>
    <mergeCell ref="N4:N6"/>
    <mergeCell ref="O4:O6"/>
    <mergeCell ref="P4:P6"/>
    <mergeCell ref="Q4:Q6"/>
    <mergeCell ref="K6:K7"/>
    <mergeCell ref="G4:G6"/>
    <mergeCell ref="H4:H6"/>
    <mergeCell ref="I4:I6"/>
    <mergeCell ref="J4:J6"/>
    <mergeCell ref="K4:K5"/>
    <mergeCell ref="L4:L7"/>
    <mergeCell ref="F4:F6"/>
    <mergeCell ref="A4:A7"/>
    <mergeCell ref="B4:B7"/>
    <mergeCell ref="C4:C7"/>
    <mergeCell ref="D4:D7"/>
    <mergeCell ref="E4:E6"/>
    <mergeCell ref="A1:P1"/>
    <mergeCell ref="A2:P2"/>
    <mergeCell ref="A3:C3"/>
    <mergeCell ref="D3:J3"/>
    <mergeCell ref="K3:L3"/>
  </mergeCells>
  <dataValidations count="2">
    <dataValidation type="whole" operator="lessThanOrEqual" allowBlank="1" showInputMessage="1" showErrorMessage="1" sqref="L8:L27">
      <formula1>K8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8:B27">
      <formula1>20</formula1>
    </dataValidation>
  </dataValidations>
  <pageMargins left="0.6" right="0.2" top="0.5" bottom="0.5" header="0.3" footer="0.3"/>
  <pageSetup paperSize="9" scale="9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view="pageBreakPreview" zoomScale="110" zoomScaleSheetLayoutView="110" workbookViewId="0">
      <selection activeCell="B4" sqref="B4:B6"/>
    </sheetView>
  </sheetViews>
  <sheetFormatPr defaultColWidth="9.1796875" defaultRowHeight="14.5"/>
  <cols>
    <col min="1" max="1" width="4.7265625" style="1" customWidth="1" collapsed="1"/>
    <col min="2" max="2" width="19.453125" style="1" customWidth="1" collapsed="1"/>
    <col min="3" max="3" width="7.54296875" style="1" customWidth="1" collapsed="1"/>
    <col min="4" max="4" width="8.81640625" style="1" customWidth="1" collapsed="1"/>
    <col min="5" max="5" width="7.54296875" style="1" customWidth="1" collapsed="1"/>
    <col min="6" max="6" width="7.7265625" style="1" customWidth="1" collapsed="1"/>
    <col min="7" max="7" width="7.54296875" style="1" customWidth="1" collapsed="1"/>
    <col min="8" max="8" width="5.81640625" style="1" customWidth="1" collapsed="1"/>
    <col min="9" max="9" width="5.7265625" style="1" customWidth="1" collapsed="1"/>
    <col min="10" max="10" width="6" style="1" customWidth="1" collapsed="1"/>
    <col min="11" max="11" width="5.81640625" style="1" customWidth="1" collapsed="1"/>
    <col min="12" max="16384" width="9.1796875" style="1" collapsed="1"/>
  </cols>
  <sheetData>
    <row r="1" spans="1:11" ht="23.25" customHeight="1">
      <c r="A1" s="52" t="s">
        <v>29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20.5">
      <c r="A2" s="77" t="str">
        <f>'sub code 1,2,7,8,9,71'!A2:P2</f>
        <v>l=kad 'khV l=~% 2019&amp;2020</v>
      </c>
      <c r="B2" s="77"/>
      <c r="C2" s="77"/>
      <c r="D2" s="77"/>
      <c r="E2" s="77"/>
      <c r="F2" s="77"/>
      <c r="G2" s="77"/>
      <c r="H2" s="77"/>
      <c r="I2" s="77"/>
      <c r="J2" s="77"/>
      <c r="K2" s="11"/>
    </row>
    <row r="3" spans="1:11" ht="20.25" customHeight="1">
      <c r="A3" s="78" t="str">
        <f>'sub code 1,2,7,8,9,71'!A3:C3</f>
        <v>d{kk%&amp; 10</v>
      </c>
      <c r="B3" s="78"/>
      <c r="C3" s="2"/>
      <c r="D3" s="2"/>
      <c r="E3" s="3" t="s">
        <v>0</v>
      </c>
      <c r="F3" s="82" t="s">
        <v>48</v>
      </c>
      <c r="G3" s="82"/>
      <c r="H3" s="82"/>
      <c r="I3" s="82"/>
      <c r="J3" s="82"/>
      <c r="K3" s="82"/>
    </row>
    <row r="4" spans="1:11" ht="37.5" customHeight="1">
      <c r="A4" s="83" t="s">
        <v>1</v>
      </c>
      <c r="B4" s="83" t="s">
        <v>2</v>
      </c>
      <c r="C4" s="83" t="s">
        <v>3</v>
      </c>
      <c r="D4" s="83" t="s">
        <v>4</v>
      </c>
      <c r="E4" s="79" t="s">
        <v>5</v>
      </c>
      <c r="F4" s="79" t="s">
        <v>6</v>
      </c>
      <c r="G4" s="79" t="s">
        <v>7</v>
      </c>
      <c r="H4" s="85" t="s">
        <v>12</v>
      </c>
      <c r="I4" s="86"/>
      <c r="J4" s="79" t="s">
        <v>8</v>
      </c>
      <c r="K4" s="79" t="s">
        <v>13</v>
      </c>
    </row>
    <row r="5" spans="1:11" ht="20.25" customHeight="1">
      <c r="A5" s="83"/>
      <c r="B5" s="84"/>
      <c r="C5" s="84"/>
      <c r="D5" s="84"/>
      <c r="E5" s="81"/>
      <c r="F5" s="81"/>
      <c r="G5" s="81"/>
      <c r="H5" s="4" t="s">
        <v>14</v>
      </c>
      <c r="I5" s="4" t="s">
        <v>15</v>
      </c>
      <c r="J5" s="81"/>
      <c r="K5" s="80"/>
    </row>
    <row r="6" spans="1:11" ht="15.5">
      <c r="A6" s="83"/>
      <c r="B6" s="84"/>
      <c r="C6" s="84"/>
      <c r="D6" s="84"/>
      <c r="E6" s="5">
        <v>10</v>
      </c>
      <c r="F6" s="5">
        <v>10</v>
      </c>
      <c r="G6" s="5">
        <v>10</v>
      </c>
      <c r="H6" s="5">
        <v>50</v>
      </c>
      <c r="I6" s="5">
        <v>20</v>
      </c>
      <c r="J6" s="12">
        <v>100</v>
      </c>
      <c r="K6" s="81"/>
    </row>
    <row r="7" spans="1:11" ht="24" customHeight="1">
      <c r="A7" s="6">
        <v>1</v>
      </c>
      <c r="B7" s="42" t="str">
        <f>IF(AND('sub code 1,2,7,8,9,71'!B9=""),"",'sub code 1,2,7,8,9,71'!B9)</f>
        <v>AARIF MOHAMMAD</v>
      </c>
      <c r="C7" s="46">
        <f>IF(AND('sub code 1,2,7,8,9,71'!C9=""),"",'sub code 1,2,7,8,9,71'!C9)</f>
        <v>1002</v>
      </c>
      <c r="D7" s="47">
        <f>IF(AND('sub code 1,2,7,8,9,71'!D9=""),"",'sub code 1,2,7,8,9,71'!D9)</f>
        <v>2136003</v>
      </c>
      <c r="E7" s="7"/>
      <c r="F7" s="7"/>
      <c r="G7" s="7"/>
      <c r="H7" s="7"/>
      <c r="I7" s="7"/>
      <c r="J7" s="13"/>
      <c r="K7" s="14" t="str">
        <f>IFERROR(IF(AND(J7=""),"",IF(AND(J7&gt;80),"A",IF(AND(J7&gt;60),"B",IF(AND(J7&gt;40),"C",IF(AND(J7&gt;=20),"D",IF(AND(J7&lt;=0),"E","")))))),"")</f>
        <v/>
      </c>
    </row>
    <row r="8" spans="1:11" ht="24" customHeight="1">
      <c r="A8" s="6">
        <v>2</v>
      </c>
      <c r="B8" s="42" t="str">
        <f>IF(AND('sub code 1,2,7,8,9,71'!B10=""),"",'sub code 1,2,7,8,9,71'!B10)</f>
        <v>ANKUR BHARATI</v>
      </c>
      <c r="C8" s="46">
        <f>IF(AND('sub code 1,2,7,8,9,71'!C10=""),"",'sub code 1,2,7,8,9,71'!C10)</f>
        <v>1003</v>
      </c>
      <c r="D8" s="47">
        <f>IF(AND('sub code 1,2,7,8,9,71'!D10=""),"",'sub code 1,2,7,8,9,71'!D10)</f>
        <v>2136004</v>
      </c>
      <c r="E8" s="7"/>
      <c r="F8" s="7"/>
      <c r="G8" s="7"/>
      <c r="H8" s="7"/>
      <c r="I8" s="7"/>
      <c r="J8" s="13"/>
      <c r="K8" s="14" t="str">
        <f t="shared" ref="K8:K23" si="0">IFERROR(IF(AND(J8=""),"",IF(AND(J8&gt;80),"A",IF(AND(J8&gt;60),"B",IF(AND(J8&gt;40),"C",IF(AND(J8&gt;=20),"D",IF(AND(J8&lt;=0),"E","")))))),"")</f>
        <v/>
      </c>
    </row>
    <row r="9" spans="1:11" ht="24" customHeight="1">
      <c r="A9" s="6">
        <v>3</v>
      </c>
      <c r="B9" s="42" t="str">
        <f>IF(AND('sub code 1,2,7,8,9,71'!B11=""),"",'sub code 1,2,7,8,9,71'!B11)</f>
        <v>GOLU BAIRWA</v>
      </c>
      <c r="C9" s="46">
        <f>IF(AND('sub code 1,2,7,8,9,71'!C11=""),"",'sub code 1,2,7,8,9,71'!C11)</f>
        <v>1004</v>
      </c>
      <c r="D9" s="47">
        <f>IF(AND('sub code 1,2,7,8,9,71'!D11=""),"",'sub code 1,2,7,8,9,71'!D11)</f>
        <v>2136005</v>
      </c>
      <c r="E9" s="7"/>
      <c r="F9" s="7"/>
      <c r="G9" s="7"/>
      <c r="H9" s="7"/>
      <c r="I9" s="7"/>
      <c r="J9" s="13"/>
      <c r="K9" s="14" t="str">
        <f t="shared" si="0"/>
        <v/>
      </c>
    </row>
    <row r="10" spans="1:11" ht="24" customHeight="1">
      <c r="A10" s="6">
        <v>4</v>
      </c>
      <c r="B10" s="42" t="str">
        <f>IF(AND('sub code 1,2,7,8,9,71'!B12=""),"",'sub code 1,2,7,8,9,71'!B12)</f>
        <v>GOLU BAIRWA</v>
      </c>
      <c r="C10" s="46">
        <f>IF(AND('sub code 1,2,7,8,9,71'!C12=""),"",'sub code 1,2,7,8,9,71'!C12)</f>
        <v>1005</v>
      </c>
      <c r="D10" s="47">
        <f>IF(AND('sub code 1,2,7,8,9,71'!D12=""),"",'sub code 1,2,7,8,9,71'!D12)</f>
        <v>2136006</v>
      </c>
      <c r="E10" s="7"/>
      <c r="F10" s="7"/>
      <c r="G10" s="7"/>
      <c r="H10" s="7"/>
      <c r="I10" s="7"/>
      <c r="J10" s="13"/>
      <c r="K10" s="14" t="str">
        <f t="shared" si="0"/>
        <v/>
      </c>
    </row>
    <row r="11" spans="1:11" ht="24" customHeight="1">
      <c r="A11" s="6">
        <v>5</v>
      </c>
      <c r="B11" s="42" t="str">
        <f>IF(AND('sub code 1,2,7,8,9,71'!B13=""),"",'sub code 1,2,7,8,9,71'!B13)</f>
        <v>HARI OM MEENA</v>
      </c>
      <c r="C11" s="46">
        <f>IF(AND('sub code 1,2,7,8,9,71'!C13=""),"",'sub code 1,2,7,8,9,71'!C13)</f>
        <v>1006</v>
      </c>
      <c r="D11" s="47">
        <f>IF(AND('sub code 1,2,7,8,9,71'!D13=""),"",'sub code 1,2,7,8,9,71'!D13)</f>
        <v>2136007</v>
      </c>
      <c r="E11" s="7"/>
      <c r="F11" s="7"/>
      <c r="G11" s="7"/>
      <c r="H11" s="7"/>
      <c r="I11" s="7"/>
      <c r="J11" s="13"/>
      <c r="K11" s="14" t="str">
        <f t="shared" si="0"/>
        <v/>
      </c>
    </row>
    <row r="12" spans="1:11" ht="24" customHeight="1">
      <c r="A12" s="6">
        <v>6</v>
      </c>
      <c r="B12" s="42" t="str">
        <f>IF(AND('sub code 1,2,7,8,9,71'!B14=""),"",'sub code 1,2,7,8,9,71'!B14)</f>
        <v>HARISHA MEENA</v>
      </c>
      <c r="C12" s="46">
        <f>IF(AND('sub code 1,2,7,8,9,71'!C14=""),"",'sub code 1,2,7,8,9,71'!C14)</f>
        <v>1007</v>
      </c>
      <c r="D12" s="47">
        <f>IF(AND('sub code 1,2,7,8,9,71'!D14=""),"",'sub code 1,2,7,8,9,71'!D14)</f>
        <v>2136008</v>
      </c>
      <c r="E12" s="7"/>
      <c r="F12" s="7"/>
      <c r="G12" s="7"/>
      <c r="H12" s="7"/>
      <c r="I12" s="7"/>
      <c r="J12" s="13"/>
      <c r="K12" s="14" t="str">
        <f t="shared" si="0"/>
        <v/>
      </c>
    </row>
    <row r="13" spans="1:11" ht="24" customHeight="1">
      <c r="A13" s="6">
        <v>7</v>
      </c>
      <c r="B13" s="42" t="str">
        <f>IF(AND('sub code 1,2,7,8,9,71'!B15=""),"",'sub code 1,2,7,8,9,71'!B15)</f>
        <v>JYOTI MEENA</v>
      </c>
      <c r="C13" s="46">
        <f>IF(AND('sub code 1,2,7,8,9,71'!C15=""),"",'sub code 1,2,7,8,9,71'!C15)</f>
        <v>1008</v>
      </c>
      <c r="D13" s="47">
        <f>IF(AND('sub code 1,2,7,8,9,71'!D15=""),"",'sub code 1,2,7,8,9,71'!D15)</f>
        <v>2136009</v>
      </c>
      <c r="E13" s="7"/>
      <c r="F13" s="7"/>
      <c r="G13" s="7"/>
      <c r="H13" s="7"/>
      <c r="I13" s="7"/>
      <c r="J13" s="13"/>
      <c r="K13" s="14" t="str">
        <f t="shared" si="0"/>
        <v/>
      </c>
    </row>
    <row r="14" spans="1:11" ht="24" customHeight="1">
      <c r="A14" s="6">
        <v>8</v>
      </c>
      <c r="B14" s="42" t="str">
        <f>IF(AND('sub code 1,2,7,8,9,71'!B16=""),"",'sub code 1,2,7,8,9,71'!B16)</f>
        <v>KARISHMA MEENA</v>
      </c>
      <c r="C14" s="46">
        <f>IF(AND('sub code 1,2,7,8,9,71'!C16=""),"",'sub code 1,2,7,8,9,71'!C16)</f>
        <v>1009</v>
      </c>
      <c r="D14" s="47">
        <f>IF(AND('sub code 1,2,7,8,9,71'!D16=""),"",'sub code 1,2,7,8,9,71'!D16)</f>
        <v>2136010</v>
      </c>
      <c r="E14" s="7"/>
      <c r="F14" s="7"/>
      <c r="G14" s="7"/>
      <c r="H14" s="7"/>
      <c r="I14" s="7"/>
      <c r="J14" s="13"/>
      <c r="K14" s="14" t="str">
        <f t="shared" si="0"/>
        <v/>
      </c>
    </row>
    <row r="15" spans="1:11" ht="24" customHeight="1">
      <c r="A15" s="6">
        <v>9</v>
      </c>
      <c r="B15" s="42" t="str">
        <f>IF(AND('sub code 1,2,7,8,9,71'!B17=""),"",'sub code 1,2,7,8,9,71'!B17)</f>
        <v>LAXMI PARETA</v>
      </c>
      <c r="C15" s="46">
        <f>IF(AND('sub code 1,2,7,8,9,71'!C17=""),"",'sub code 1,2,7,8,9,71'!C17)</f>
        <v>1010</v>
      </c>
      <c r="D15" s="47">
        <f>IF(AND('sub code 1,2,7,8,9,71'!D17=""),"",'sub code 1,2,7,8,9,71'!D17)</f>
        <v>2136011</v>
      </c>
      <c r="E15" s="7"/>
      <c r="F15" s="7"/>
      <c r="G15" s="7"/>
      <c r="H15" s="7"/>
      <c r="I15" s="7"/>
      <c r="J15" s="13"/>
      <c r="K15" s="14" t="str">
        <f t="shared" si="0"/>
        <v/>
      </c>
    </row>
    <row r="16" spans="1:11" ht="24" customHeight="1">
      <c r="A16" s="6">
        <v>10</v>
      </c>
      <c r="B16" s="42" t="str">
        <f>IF(AND('sub code 1,2,7,8,9,71'!B18=""),"",'sub code 1,2,7,8,9,71'!B18)</f>
        <v>MANISHA GURJAR</v>
      </c>
      <c r="C16" s="46">
        <f>IF(AND('sub code 1,2,7,8,9,71'!C18=""),"",'sub code 1,2,7,8,9,71'!C18)</f>
        <v>1011</v>
      </c>
      <c r="D16" s="47">
        <f>IF(AND('sub code 1,2,7,8,9,71'!D18=""),"",'sub code 1,2,7,8,9,71'!D18)</f>
        <v>2136012</v>
      </c>
      <c r="E16" s="7"/>
      <c r="F16" s="7"/>
      <c r="G16" s="7"/>
      <c r="H16" s="7"/>
      <c r="I16" s="7"/>
      <c r="J16" s="13"/>
      <c r="K16" s="14" t="str">
        <f t="shared" si="0"/>
        <v/>
      </c>
    </row>
    <row r="17" spans="1:11" ht="24" customHeight="1">
      <c r="A17" s="6">
        <v>11</v>
      </c>
      <c r="B17" s="42" t="str">
        <f>IF(AND('sub code 1,2,7,8,9,71'!B19=""),"",'sub code 1,2,7,8,9,71'!B19)</f>
        <v>MANISHA GURJAR</v>
      </c>
      <c r="C17" s="46">
        <f>IF(AND('sub code 1,2,7,8,9,71'!C19=""),"",'sub code 1,2,7,8,9,71'!C19)</f>
        <v>1012</v>
      </c>
      <c r="D17" s="47">
        <f>IF(AND('sub code 1,2,7,8,9,71'!D19=""),"",'sub code 1,2,7,8,9,71'!D19)</f>
        <v>2136013</v>
      </c>
      <c r="E17" s="7"/>
      <c r="F17" s="7"/>
      <c r="G17" s="7"/>
      <c r="H17" s="7"/>
      <c r="I17" s="7"/>
      <c r="J17" s="13"/>
      <c r="K17" s="14" t="str">
        <f t="shared" si="0"/>
        <v/>
      </c>
    </row>
    <row r="18" spans="1:11" ht="24" customHeight="1">
      <c r="A18" s="6">
        <v>12</v>
      </c>
      <c r="B18" s="42" t="str">
        <f>IF(AND('sub code 1,2,7,8,9,71'!B20=""),"",'sub code 1,2,7,8,9,71'!B20)</f>
        <v>MOHIT MEENA</v>
      </c>
      <c r="C18" s="46">
        <f>IF(AND('sub code 1,2,7,8,9,71'!C20=""),"",'sub code 1,2,7,8,9,71'!C20)</f>
        <v>1013</v>
      </c>
      <c r="D18" s="47">
        <f>IF(AND('sub code 1,2,7,8,9,71'!D20=""),"",'sub code 1,2,7,8,9,71'!D20)</f>
        <v>2136014</v>
      </c>
      <c r="E18" s="7"/>
      <c r="F18" s="7"/>
      <c r="G18" s="7"/>
      <c r="H18" s="7"/>
      <c r="I18" s="7"/>
      <c r="J18" s="13"/>
      <c r="K18" s="14" t="str">
        <f t="shared" si="0"/>
        <v/>
      </c>
    </row>
    <row r="19" spans="1:11" ht="24" customHeight="1">
      <c r="A19" s="6">
        <v>13</v>
      </c>
      <c r="B19" s="42" t="str">
        <f>IF(AND('sub code 1,2,7,8,9,71'!B21=""),"",'sub code 1,2,7,8,9,71'!B21)</f>
        <v>NEELU BAIRWA</v>
      </c>
      <c r="C19" s="46">
        <f>IF(AND('sub code 1,2,7,8,9,71'!C21=""),"",'sub code 1,2,7,8,9,71'!C21)</f>
        <v>1014</v>
      </c>
      <c r="D19" s="47">
        <f>IF(AND('sub code 1,2,7,8,9,71'!D21=""),"",'sub code 1,2,7,8,9,71'!D21)</f>
        <v>2136015</v>
      </c>
      <c r="E19" s="7"/>
      <c r="F19" s="7"/>
      <c r="G19" s="7"/>
      <c r="H19" s="7"/>
      <c r="I19" s="7"/>
      <c r="J19" s="13"/>
      <c r="K19" s="14" t="str">
        <f t="shared" si="0"/>
        <v/>
      </c>
    </row>
    <row r="20" spans="1:11" ht="24" customHeight="1">
      <c r="A20" s="6">
        <v>14</v>
      </c>
      <c r="B20" s="42" t="str">
        <f>IF(AND('sub code 1,2,7,8,9,71'!B22=""),"",'sub code 1,2,7,8,9,71'!B22)</f>
        <v>PRAMILA MEENA</v>
      </c>
      <c r="C20" s="46">
        <f>IF(AND('sub code 1,2,7,8,9,71'!C22=""),"",'sub code 1,2,7,8,9,71'!C22)</f>
        <v>1015</v>
      </c>
      <c r="D20" s="47">
        <f>IF(AND('sub code 1,2,7,8,9,71'!D22=""),"",'sub code 1,2,7,8,9,71'!D22)</f>
        <v>2136016</v>
      </c>
      <c r="E20" s="7"/>
      <c r="F20" s="7"/>
      <c r="G20" s="7"/>
      <c r="H20" s="7"/>
      <c r="I20" s="7"/>
      <c r="J20" s="13"/>
      <c r="K20" s="14" t="str">
        <f t="shared" si="0"/>
        <v/>
      </c>
    </row>
    <row r="21" spans="1:11" ht="24" customHeight="1">
      <c r="A21" s="6">
        <v>15</v>
      </c>
      <c r="B21" s="42" t="str">
        <f>IF(AND('sub code 1,2,7,8,9,71'!B23=""),"",'sub code 1,2,7,8,9,71'!B23)</f>
        <v>RAVINA MINA</v>
      </c>
      <c r="C21" s="46">
        <f>IF(AND('sub code 1,2,7,8,9,71'!C23=""),"",'sub code 1,2,7,8,9,71'!C23)</f>
        <v>1016</v>
      </c>
      <c r="D21" s="47">
        <f>IF(AND('sub code 1,2,7,8,9,71'!D23=""),"",'sub code 1,2,7,8,9,71'!D23)</f>
        <v>2136017</v>
      </c>
      <c r="E21" s="7"/>
      <c r="F21" s="7"/>
      <c r="G21" s="7"/>
      <c r="H21" s="7"/>
      <c r="I21" s="7"/>
      <c r="J21" s="13"/>
      <c r="K21" s="14" t="str">
        <f t="shared" si="0"/>
        <v/>
      </c>
    </row>
    <row r="22" spans="1:11" ht="24" customHeight="1">
      <c r="A22" s="6">
        <v>16</v>
      </c>
      <c r="B22" s="42" t="str">
        <f>IF(AND('sub code 1,2,7,8,9,71'!B24=""),"",'sub code 1,2,7,8,9,71'!B24)</f>
        <v>RUKHSHANA BEE</v>
      </c>
      <c r="C22" s="46">
        <f>IF(AND('sub code 1,2,7,8,9,71'!C24=""),"",'sub code 1,2,7,8,9,71'!C24)</f>
        <v>1017</v>
      </c>
      <c r="D22" s="47">
        <f>IF(AND('sub code 1,2,7,8,9,71'!D24=""),"",'sub code 1,2,7,8,9,71'!D24)</f>
        <v>2136018</v>
      </c>
      <c r="E22" s="7"/>
      <c r="F22" s="7"/>
      <c r="G22" s="7"/>
      <c r="H22" s="7"/>
      <c r="I22" s="7"/>
      <c r="J22" s="13"/>
      <c r="K22" s="14" t="str">
        <f t="shared" si="0"/>
        <v/>
      </c>
    </row>
    <row r="23" spans="1:11" ht="24" customHeight="1">
      <c r="A23" s="6">
        <v>17</v>
      </c>
      <c r="B23" s="42" t="str">
        <f>IF(AND('sub code 1,2,7,8,9,71'!B25=""),"",'sub code 1,2,7,8,9,71'!B25)</f>
        <v>UJITA RATHOR</v>
      </c>
      <c r="C23" s="46">
        <f>IF(AND('sub code 1,2,7,8,9,71'!C25=""),"",'sub code 1,2,7,8,9,71'!C25)</f>
        <v>1018</v>
      </c>
      <c r="D23" s="47">
        <f>IF(AND('sub code 1,2,7,8,9,71'!D25=""),"",'sub code 1,2,7,8,9,71'!D25)</f>
        <v>2136019</v>
      </c>
      <c r="E23" s="7"/>
      <c r="F23" s="7"/>
      <c r="G23" s="7"/>
      <c r="H23" s="7"/>
      <c r="I23" s="7"/>
      <c r="J23" s="13"/>
      <c r="K23" s="14" t="str">
        <f t="shared" si="0"/>
        <v/>
      </c>
    </row>
    <row r="25" spans="1:11" s="10" customFormat="1" ht="18.75" customHeight="1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s="10" customFormat="1" ht="24.75" customHeight="1">
      <c r="A26" s="75" t="s">
        <v>9</v>
      </c>
      <c r="B26" s="75"/>
      <c r="C26" s="76" t="s">
        <v>10</v>
      </c>
      <c r="D26" s="76"/>
      <c r="E26" s="76"/>
      <c r="F26" s="9"/>
      <c r="G26" s="76" t="s">
        <v>11</v>
      </c>
      <c r="H26" s="76"/>
      <c r="I26" s="76"/>
      <c r="J26" s="76"/>
      <c r="K26" s="15"/>
    </row>
  </sheetData>
  <protectedRanges>
    <protectedRange password="DC77" sqref="E6:I23" name="Range2"/>
    <protectedRange password="DC77" sqref="F3" name="Range1"/>
  </protectedRanges>
  <mergeCells count="17">
    <mergeCell ref="J4:J5"/>
    <mergeCell ref="K4:K6"/>
    <mergeCell ref="A26:B26"/>
    <mergeCell ref="C26:E26"/>
    <mergeCell ref="G26:J26"/>
    <mergeCell ref="A1:K1"/>
    <mergeCell ref="A2:J2"/>
    <mergeCell ref="A3:B3"/>
    <mergeCell ref="F3:K3"/>
    <mergeCell ref="A4:A6"/>
    <mergeCell ref="B4:B6"/>
    <mergeCell ref="C4:C6"/>
    <mergeCell ref="D4:D6"/>
    <mergeCell ref="E4:E5"/>
    <mergeCell ref="F4:F5"/>
    <mergeCell ref="G4:G5"/>
    <mergeCell ref="H4:I4"/>
  </mergeCells>
  <dataValidations count="3">
    <dataValidation type="custom" operator="lessThanOrEqual" allowBlank="1" showInputMessage="1" showErrorMessage="1" sqref="E7:I23">
      <formula1>OR(E7&lt;=E$6,E7="ML",E7="NA",E7="ab")</formula1>
    </dataValidation>
    <dataValidation type="custom" allowBlank="1" showInputMessage="1" showErrorMessage="1" sqref="K7:K23">
      <formula1>"IF(AND(J7&gt;80),""A"",IF(AND(J7&gt;60),""B"",IF(AND(J7&gt;40),""C"",IF(AND(J7&gt;=20),""D"",IF(AND(J7&lt;=0),""E"",""""))))))"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7:D23">
      <formula1>20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sqref="A1:XFD1048576"/>
    </sheetView>
  </sheetViews>
  <sheetFormatPr defaultColWidth="9.1796875" defaultRowHeight="35" customHeight="1"/>
  <cols>
    <col min="1" max="1" width="4.7265625" style="1" customWidth="1" collapsed="1"/>
    <col min="2" max="2" width="19.453125" style="1" customWidth="1" collapsed="1"/>
    <col min="3" max="3" width="7.54296875" style="1" customWidth="1" collapsed="1"/>
    <col min="4" max="4" width="8.81640625" style="1" customWidth="1" collapsed="1"/>
    <col min="5" max="5" width="7.54296875" style="1" customWidth="1" collapsed="1"/>
    <col min="6" max="6" width="12.36328125" style="1" customWidth="1" collapsed="1"/>
    <col min="7" max="7" width="9.1796875" style="1" customWidth="1" collapsed="1"/>
    <col min="8" max="8" width="8.90625" style="1" customWidth="1" collapsed="1"/>
    <col min="9" max="9" width="8.54296875" style="1" customWidth="1" collapsed="1"/>
    <col min="10" max="11" width="9.1796875" style="1"/>
    <col min="12" max="16384" width="9.1796875" style="1" collapsed="1"/>
  </cols>
  <sheetData>
    <row r="1" spans="1:9" ht="29" customHeight="1">
      <c r="A1" s="52" t="s">
        <v>29</v>
      </c>
      <c r="B1" s="52"/>
      <c r="C1" s="52"/>
      <c r="D1" s="52"/>
      <c r="E1" s="52"/>
      <c r="F1" s="52"/>
      <c r="G1" s="52"/>
      <c r="H1" s="52"/>
      <c r="I1" s="52"/>
    </row>
    <row r="2" spans="1:9" ht="24" customHeight="1">
      <c r="A2" s="77" t="str">
        <f>'sub code 1,2,7,8,9,71'!A2:P2</f>
        <v>l=kad 'khV l=~% 2019&amp;2020</v>
      </c>
      <c r="B2" s="77"/>
      <c r="C2" s="77"/>
      <c r="D2" s="77"/>
      <c r="E2" s="77"/>
      <c r="F2" s="77"/>
      <c r="G2" s="77"/>
      <c r="H2" s="77"/>
      <c r="I2" s="50"/>
    </row>
    <row r="3" spans="1:9" ht="29" customHeight="1">
      <c r="A3" s="78" t="str">
        <f>'sub code 1,2,7,8,9,71'!A3:C3</f>
        <v>d{kk%&amp; 10</v>
      </c>
      <c r="B3" s="78"/>
      <c r="C3" s="2"/>
      <c r="D3" s="2"/>
      <c r="E3" s="3" t="s">
        <v>0</v>
      </c>
      <c r="F3" s="82"/>
      <c r="G3" s="82"/>
      <c r="H3" s="82"/>
      <c r="I3" s="82"/>
    </row>
    <row r="4" spans="1:9" ht="31.5" customHeight="1">
      <c r="A4" s="83" t="s">
        <v>1</v>
      </c>
      <c r="B4" s="83" t="s">
        <v>2</v>
      </c>
      <c r="C4" s="83" t="s">
        <v>3</v>
      </c>
      <c r="D4" s="83" t="s">
        <v>4</v>
      </c>
      <c r="E4" s="79" t="s">
        <v>5</v>
      </c>
      <c r="F4" s="85" t="s">
        <v>12</v>
      </c>
      <c r="G4" s="86"/>
      <c r="H4" s="79" t="s">
        <v>8</v>
      </c>
      <c r="I4" s="79" t="s">
        <v>13</v>
      </c>
    </row>
    <row r="5" spans="1:9" ht="31.5" customHeight="1">
      <c r="A5" s="83"/>
      <c r="B5" s="84"/>
      <c r="C5" s="84"/>
      <c r="D5" s="84"/>
      <c r="E5" s="81"/>
      <c r="F5" s="51" t="s">
        <v>51</v>
      </c>
      <c r="G5" s="51" t="s">
        <v>15</v>
      </c>
      <c r="H5" s="81"/>
      <c r="I5" s="80"/>
    </row>
    <row r="6" spans="1:9" ht="17.5" customHeight="1">
      <c r="A6" s="83"/>
      <c r="B6" s="84"/>
      <c r="C6" s="84"/>
      <c r="D6" s="84"/>
      <c r="E6" s="5" t="s">
        <v>49</v>
      </c>
      <c r="F6" s="5" t="s">
        <v>50</v>
      </c>
      <c r="G6" s="5">
        <v>45</v>
      </c>
      <c r="H6" s="12">
        <v>100</v>
      </c>
      <c r="I6" s="81"/>
    </row>
    <row r="7" spans="1:9" ht="35" customHeight="1">
      <c r="A7" s="6">
        <v>1</v>
      </c>
      <c r="B7" s="42" t="str">
        <f>IF(AND('sub code 1,2,7,8,9,71'!B9=""),"",'sub code 1,2,7,8,9,71'!B9)</f>
        <v>AARIF MOHAMMAD</v>
      </c>
      <c r="C7" s="46">
        <f>IF(AND('sub code 1,2,7,8,9,71'!C9=""),"",'sub code 1,2,7,8,9,71'!C9)</f>
        <v>1002</v>
      </c>
      <c r="D7" s="47">
        <f>IF(AND('sub code 1,2,7,8,9,71'!D9=""),"",'sub code 1,2,7,8,9,71'!D9)</f>
        <v>2136003</v>
      </c>
      <c r="E7" s="7"/>
      <c r="F7" s="7"/>
      <c r="G7" s="7"/>
      <c r="H7" s="13"/>
      <c r="I7" s="14" t="str">
        <f>IFERROR(IF(AND(H7=""),"",IF(AND(H7&gt;80),"A",IF(AND(H7&gt;60),"B",IF(AND(H7&gt;40),"C",IF(AND(H7&gt;=20),"D",IF(AND(H7&lt;=0),"E","")))))),"")</f>
        <v/>
      </c>
    </row>
    <row r="8" spans="1:9" ht="35" customHeight="1">
      <c r="A8" s="6">
        <v>2</v>
      </c>
      <c r="B8" s="42" t="str">
        <f>IF(AND('sub code 1,2,7,8,9,71'!B10=""),"",'sub code 1,2,7,8,9,71'!B10)</f>
        <v>ANKUR BHARATI</v>
      </c>
      <c r="C8" s="46">
        <f>IF(AND('sub code 1,2,7,8,9,71'!C10=""),"",'sub code 1,2,7,8,9,71'!C10)</f>
        <v>1003</v>
      </c>
      <c r="D8" s="47">
        <f>IF(AND('sub code 1,2,7,8,9,71'!D10=""),"",'sub code 1,2,7,8,9,71'!D10)</f>
        <v>2136004</v>
      </c>
      <c r="E8" s="7"/>
      <c r="F8" s="7"/>
      <c r="G8" s="7"/>
      <c r="H8" s="13"/>
      <c r="I8" s="14" t="str">
        <f t="shared" ref="I8:I23" si="0">IFERROR(IF(AND(H8=""),"",IF(AND(H8&gt;80),"A",IF(AND(H8&gt;60),"B",IF(AND(H8&gt;40),"C",IF(AND(H8&gt;=20),"D",IF(AND(H8&lt;=0),"E","")))))),"")</f>
        <v/>
      </c>
    </row>
    <row r="9" spans="1:9" ht="35" customHeight="1">
      <c r="A9" s="6">
        <v>3</v>
      </c>
      <c r="B9" s="42" t="str">
        <f>IF(AND('sub code 1,2,7,8,9,71'!B11=""),"",'sub code 1,2,7,8,9,71'!B11)</f>
        <v>GOLU BAIRWA</v>
      </c>
      <c r="C9" s="46">
        <f>IF(AND('sub code 1,2,7,8,9,71'!C11=""),"",'sub code 1,2,7,8,9,71'!C11)</f>
        <v>1004</v>
      </c>
      <c r="D9" s="47">
        <f>IF(AND('sub code 1,2,7,8,9,71'!D11=""),"",'sub code 1,2,7,8,9,71'!D11)</f>
        <v>2136005</v>
      </c>
      <c r="E9" s="7"/>
      <c r="F9" s="7"/>
      <c r="G9" s="7"/>
      <c r="H9" s="13"/>
      <c r="I9" s="14" t="str">
        <f t="shared" si="0"/>
        <v/>
      </c>
    </row>
    <row r="10" spans="1:9" ht="35" customHeight="1">
      <c r="A10" s="6">
        <v>4</v>
      </c>
      <c r="B10" s="42" t="str">
        <f>IF(AND('sub code 1,2,7,8,9,71'!B12=""),"",'sub code 1,2,7,8,9,71'!B12)</f>
        <v>GOLU BAIRWA</v>
      </c>
      <c r="C10" s="46">
        <f>IF(AND('sub code 1,2,7,8,9,71'!C12=""),"",'sub code 1,2,7,8,9,71'!C12)</f>
        <v>1005</v>
      </c>
      <c r="D10" s="47">
        <f>IF(AND('sub code 1,2,7,8,9,71'!D12=""),"",'sub code 1,2,7,8,9,71'!D12)</f>
        <v>2136006</v>
      </c>
      <c r="E10" s="7"/>
      <c r="F10" s="7"/>
      <c r="G10" s="7"/>
      <c r="H10" s="13"/>
      <c r="I10" s="14" t="str">
        <f t="shared" si="0"/>
        <v/>
      </c>
    </row>
    <row r="11" spans="1:9" ht="35" customHeight="1">
      <c r="A11" s="6">
        <v>5</v>
      </c>
      <c r="B11" s="42" t="str">
        <f>IF(AND('sub code 1,2,7,8,9,71'!B13=""),"",'sub code 1,2,7,8,9,71'!B13)</f>
        <v>HARI OM MEENA</v>
      </c>
      <c r="C11" s="46">
        <f>IF(AND('sub code 1,2,7,8,9,71'!C13=""),"",'sub code 1,2,7,8,9,71'!C13)</f>
        <v>1006</v>
      </c>
      <c r="D11" s="47">
        <f>IF(AND('sub code 1,2,7,8,9,71'!D13=""),"",'sub code 1,2,7,8,9,71'!D13)</f>
        <v>2136007</v>
      </c>
      <c r="E11" s="7"/>
      <c r="F11" s="7"/>
      <c r="G11" s="7"/>
      <c r="H11" s="13"/>
      <c r="I11" s="14" t="str">
        <f t="shared" si="0"/>
        <v/>
      </c>
    </row>
    <row r="12" spans="1:9" ht="35" customHeight="1">
      <c r="A12" s="6">
        <v>6</v>
      </c>
      <c r="B12" s="42" t="str">
        <f>IF(AND('sub code 1,2,7,8,9,71'!B14=""),"",'sub code 1,2,7,8,9,71'!B14)</f>
        <v>HARISHA MEENA</v>
      </c>
      <c r="C12" s="46">
        <f>IF(AND('sub code 1,2,7,8,9,71'!C14=""),"",'sub code 1,2,7,8,9,71'!C14)</f>
        <v>1007</v>
      </c>
      <c r="D12" s="47">
        <f>IF(AND('sub code 1,2,7,8,9,71'!D14=""),"",'sub code 1,2,7,8,9,71'!D14)</f>
        <v>2136008</v>
      </c>
      <c r="E12" s="7"/>
      <c r="F12" s="7"/>
      <c r="G12" s="7"/>
      <c r="H12" s="13"/>
      <c r="I12" s="14" t="str">
        <f t="shared" si="0"/>
        <v/>
      </c>
    </row>
    <row r="13" spans="1:9" ht="35" customHeight="1">
      <c r="A13" s="6">
        <v>7</v>
      </c>
      <c r="B13" s="42" t="str">
        <f>IF(AND('sub code 1,2,7,8,9,71'!B15=""),"",'sub code 1,2,7,8,9,71'!B15)</f>
        <v>JYOTI MEENA</v>
      </c>
      <c r="C13" s="46">
        <f>IF(AND('sub code 1,2,7,8,9,71'!C15=""),"",'sub code 1,2,7,8,9,71'!C15)</f>
        <v>1008</v>
      </c>
      <c r="D13" s="47">
        <f>IF(AND('sub code 1,2,7,8,9,71'!D15=""),"",'sub code 1,2,7,8,9,71'!D15)</f>
        <v>2136009</v>
      </c>
      <c r="E13" s="7"/>
      <c r="F13" s="7"/>
      <c r="G13" s="7"/>
      <c r="H13" s="13"/>
      <c r="I13" s="14" t="str">
        <f t="shared" si="0"/>
        <v/>
      </c>
    </row>
    <row r="14" spans="1:9" ht="35" customHeight="1">
      <c r="A14" s="6">
        <v>8</v>
      </c>
      <c r="B14" s="42" t="str">
        <f>IF(AND('sub code 1,2,7,8,9,71'!B16=""),"",'sub code 1,2,7,8,9,71'!B16)</f>
        <v>KARISHMA MEENA</v>
      </c>
      <c r="C14" s="46">
        <f>IF(AND('sub code 1,2,7,8,9,71'!C16=""),"",'sub code 1,2,7,8,9,71'!C16)</f>
        <v>1009</v>
      </c>
      <c r="D14" s="47">
        <f>IF(AND('sub code 1,2,7,8,9,71'!D16=""),"",'sub code 1,2,7,8,9,71'!D16)</f>
        <v>2136010</v>
      </c>
      <c r="E14" s="7"/>
      <c r="F14" s="7"/>
      <c r="G14" s="7"/>
      <c r="H14" s="13"/>
      <c r="I14" s="14" t="str">
        <f t="shared" si="0"/>
        <v/>
      </c>
    </row>
    <row r="15" spans="1:9" ht="35" customHeight="1">
      <c r="A15" s="6">
        <v>9</v>
      </c>
      <c r="B15" s="42" t="str">
        <f>IF(AND('sub code 1,2,7,8,9,71'!B17=""),"",'sub code 1,2,7,8,9,71'!B17)</f>
        <v>LAXMI PARETA</v>
      </c>
      <c r="C15" s="46">
        <f>IF(AND('sub code 1,2,7,8,9,71'!C17=""),"",'sub code 1,2,7,8,9,71'!C17)</f>
        <v>1010</v>
      </c>
      <c r="D15" s="47">
        <f>IF(AND('sub code 1,2,7,8,9,71'!D17=""),"",'sub code 1,2,7,8,9,71'!D17)</f>
        <v>2136011</v>
      </c>
      <c r="E15" s="7"/>
      <c r="F15" s="7"/>
      <c r="G15" s="7"/>
      <c r="H15" s="13"/>
      <c r="I15" s="14" t="str">
        <f t="shared" si="0"/>
        <v/>
      </c>
    </row>
    <row r="16" spans="1:9" ht="35" customHeight="1">
      <c r="A16" s="6">
        <v>10</v>
      </c>
      <c r="B16" s="42" t="str">
        <f>IF(AND('sub code 1,2,7,8,9,71'!B18=""),"",'sub code 1,2,7,8,9,71'!B18)</f>
        <v>MANISHA GURJAR</v>
      </c>
      <c r="C16" s="46">
        <f>IF(AND('sub code 1,2,7,8,9,71'!C18=""),"",'sub code 1,2,7,8,9,71'!C18)</f>
        <v>1011</v>
      </c>
      <c r="D16" s="47">
        <f>IF(AND('sub code 1,2,7,8,9,71'!D18=""),"",'sub code 1,2,7,8,9,71'!D18)</f>
        <v>2136012</v>
      </c>
      <c r="E16" s="7"/>
      <c r="F16" s="7"/>
      <c r="G16" s="7"/>
      <c r="H16" s="13"/>
      <c r="I16" s="14" t="str">
        <f t="shared" si="0"/>
        <v/>
      </c>
    </row>
    <row r="17" spans="1:9" ht="35" customHeight="1">
      <c r="A17" s="6">
        <v>11</v>
      </c>
      <c r="B17" s="42" t="str">
        <f>IF(AND('sub code 1,2,7,8,9,71'!B19=""),"",'sub code 1,2,7,8,9,71'!B19)</f>
        <v>MANISHA GURJAR</v>
      </c>
      <c r="C17" s="46">
        <f>IF(AND('sub code 1,2,7,8,9,71'!C19=""),"",'sub code 1,2,7,8,9,71'!C19)</f>
        <v>1012</v>
      </c>
      <c r="D17" s="47">
        <f>IF(AND('sub code 1,2,7,8,9,71'!D19=""),"",'sub code 1,2,7,8,9,71'!D19)</f>
        <v>2136013</v>
      </c>
      <c r="E17" s="7"/>
      <c r="F17" s="7"/>
      <c r="G17" s="7"/>
      <c r="H17" s="13"/>
      <c r="I17" s="14" t="str">
        <f t="shared" si="0"/>
        <v/>
      </c>
    </row>
    <row r="18" spans="1:9" ht="35" customHeight="1">
      <c r="A18" s="6">
        <v>12</v>
      </c>
      <c r="B18" s="42" t="str">
        <f>IF(AND('sub code 1,2,7,8,9,71'!B20=""),"",'sub code 1,2,7,8,9,71'!B20)</f>
        <v>MOHIT MEENA</v>
      </c>
      <c r="C18" s="46">
        <f>IF(AND('sub code 1,2,7,8,9,71'!C20=""),"",'sub code 1,2,7,8,9,71'!C20)</f>
        <v>1013</v>
      </c>
      <c r="D18" s="47">
        <f>IF(AND('sub code 1,2,7,8,9,71'!D20=""),"",'sub code 1,2,7,8,9,71'!D20)</f>
        <v>2136014</v>
      </c>
      <c r="E18" s="7"/>
      <c r="F18" s="7"/>
      <c r="G18" s="7"/>
      <c r="H18" s="13"/>
      <c r="I18" s="14" t="str">
        <f t="shared" si="0"/>
        <v/>
      </c>
    </row>
    <row r="19" spans="1:9" ht="35" customHeight="1">
      <c r="A19" s="6">
        <v>13</v>
      </c>
      <c r="B19" s="42" t="str">
        <f>IF(AND('sub code 1,2,7,8,9,71'!B21=""),"",'sub code 1,2,7,8,9,71'!B21)</f>
        <v>NEELU BAIRWA</v>
      </c>
      <c r="C19" s="46">
        <f>IF(AND('sub code 1,2,7,8,9,71'!C21=""),"",'sub code 1,2,7,8,9,71'!C21)</f>
        <v>1014</v>
      </c>
      <c r="D19" s="47">
        <f>IF(AND('sub code 1,2,7,8,9,71'!D21=""),"",'sub code 1,2,7,8,9,71'!D21)</f>
        <v>2136015</v>
      </c>
      <c r="E19" s="7"/>
      <c r="F19" s="7"/>
      <c r="G19" s="7"/>
      <c r="H19" s="13"/>
      <c r="I19" s="14" t="str">
        <f t="shared" si="0"/>
        <v/>
      </c>
    </row>
    <row r="20" spans="1:9" ht="35" customHeight="1">
      <c r="A20" s="6">
        <v>14</v>
      </c>
      <c r="B20" s="42" t="str">
        <f>IF(AND('sub code 1,2,7,8,9,71'!B22=""),"",'sub code 1,2,7,8,9,71'!B22)</f>
        <v>PRAMILA MEENA</v>
      </c>
      <c r="C20" s="46">
        <f>IF(AND('sub code 1,2,7,8,9,71'!C22=""),"",'sub code 1,2,7,8,9,71'!C22)</f>
        <v>1015</v>
      </c>
      <c r="D20" s="47">
        <f>IF(AND('sub code 1,2,7,8,9,71'!D22=""),"",'sub code 1,2,7,8,9,71'!D22)</f>
        <v>2136016</v>
      </c>
      <c r="E20" s="7"/>
      <c r="F20" s="7"/>
      <c r="G20" s="7"/>
      <c r="H20" s="13"/>
      <c r="I20" s="14" t="str">
        <f t="shared" si="0"/>
        <v/>
      </c>
    </row>
    <row r="21" spans="1:9" ht="35" customHeight="1">
      <c r="A21" s="6">
        <v>15</v>
      </c>
      <c r="B21" s="42" t="str">
        <f>IF(AND('sub code 1,2,7,8,9,71'!B23=""),"",'sub code 1,2,7,8,9,71'!B23)</f>
        <v>RAVINA MINA</v>
      </c>
      <c r="C21" s="46">
        <f>IF(AND('sub code 1,2,7,8,9,71'!C23=""),"",'sub code 1,2,7,8,9,71'!C23)</f>
        <v>1016</v>
      </c>
      <c r="D21" s="47">
        <f>IF(AND('sub code 1,2,7,8,9,71'!D23=""),"",'sub code 1,2,7,8,9,71'!D23)</f>
        <v>2136017</v>
      </c>
      <c r="E21" s="7"/>
      <c r="F21" s="7"/>
      <c r="G21" s="7"/>
      <c r="H21" s="13"/>
      <c r="I21" s="14" t="str">
        <f t="shared" si="0"/>
        <v/>
      </c>
    </row>
    <row r="22" spans="1:9" ht="35" customHeight="1">
      <c r="A22" s="6">
        <v>16</v>
      </c>
      <c r="B22" s="42" t="str">
        <f>IF(AND('sub code 1,2,7,8,9,71'!B24=""),"",'sub code 1,2,7,8,9,71'!B24)</f>
        <v>RUKHSHANA BEE</v>
      </c>
      <c r="C22" s="46">
        <f>IF(AND('sub code 1,2,7,8,9,71'!C24=""),"",'sub code 1,2,7,8,9,71'!C24)</f>
        <v>1017</v>
      </c>
      <c r="D22" s="47">
        <f>IF(AND('sub code 1,2,7,8,9,71'!D24=""),"",'sub code 1,2,7,8,9,71'!D24)</f>
        <v>2136018</v>
      </c>
      <c r="E22" s="7"/>
      <c r="F22" s="7"/>
      <c r="G22" s="7"/>
      <c r="H22" s="13"/>
      <c r="I22" s="14" t="str">
        <f t="shared" si="0"/>
        <v/>
      </c>
    </row>
    <row r="23" spans="1:9" ht="35" customHeight="1">
      <c r="A23" s="6">
        <v>17</v>
      </c>
      <c r="B23" s="42" t="str">
        <f>IF(AND('sub code 1,2,7,8,9,71'!B25=""),"",'sub code 1,2,7,8,9,71'!B25)</f>
        <v>UJITA RATHOR</v>
      </c>
      <c r="C23" s="46">
        <f>IF(AND('sub code 1,2,7,8,9,71'!C25=""),"",'sub code 1,2,7,8,9,71'!C25)</f>
        <v>1018</v>
      </c>
      <c r="D23" s="47">
        <f>IF(AND('sub code 1,2,7,8,9,71'!D25=""),"",'sub code 1,2,7,8,9,71'!D25)</f>
        <v>2136019</v>
      </c>
      <c r="E23" s="7"/>
      <c r="F23" s="7"/>
      <c r="G23" s="7"/>
      <c r="H23" s="13"/>
      <c r="I23" s="14" t="str">
        <f t="shared" si="0"/>
        <v/>
      </c>
    </row>
    <row r="25" spans="1:9" s="10" customFormat="1" ht="35" customHeight="1">
      <c r="A25" s="8"/>
      <c r="B25" s="9"/>
      <c r="C25" s="9"/>
      <c r="D25" s="9"/>
      <c r="E25" s="9"/>
      <c r="F25" s="9"/>
      <c r="G25" s="9"/>
      <c r="H25" s="9"/>
      <c r="I25" s="9"/>
    </row>
    <row r="26" spans="1:9" s="10" customFormat="1" ht="35" customHeight="1">
      <c r="A26" s="75" t="s">
        <v>9</v>
      </c>
      <c r="B26" s="75"/>
      <c r="C26" s="76" t="s">
        <v>10</v>
      </c>
      <c r="D26" s="76"/>
      <c r="E26" s="76"/>
      <c r="F26" s="76"/>
      <c r="G26" s="76"/>
      <c r="H26" s="76"/>
      <c r="I26" s="49"/>
    </row>
  </sheetData>
  <protectedRanges>
    <protectedRange password="DC77" sqref="E6:G23" name="Range2"/>
  </protectedRanges>
  <mergeCells count="15">
    <mergeCell ref="F4:G4"/>
    <mergeCell ref="H4:H5"/>
    <mergeCell ref="I4:I6"/>
    <mergeCell ref="A26:B26"/>
    <mergeCell ref="C26:E26"/>
    <mergeCell ref="F26:H26"/>
    <mergeCell ref="A1:I1"/>
    <mergeCell ref="A2:H2"/>
    <mergeCell ref="A3:B3"/>
    <mergeCell ref="F3:I3"/>
    <mergeCell ref="A4:A6"/>
    <mergeCell ref="B4:B6"/>
    <mergeCell ref="C4:C6"/>
    <mergeCell ref="D4:D6"/>
    <mergeCell ref="E4:E5"/>
  </mergeCells>
  <dataValidations count="3">
    <dataValidation type="custom" allowBlank="1" showInputMessage="1" showErrorMessage="1" sqref="I7:I23">
      <formula1>"IF(AND(J7&gt;80),""A"",IF(AND(J7&gt;60),""B"",IF(AND(J7&gt;40),""C"",IF(AND(J7&gt;=20),""D"",IF(AND(J7&lt;=0),""E"",""""))))))"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7:D23">
      <formula1>20</formula1>
    </dataValidation>
    <dataValidation type="custom" operator="lessThanOrEqual" allowBlank="1" showInputMessage="1" showErrorMessage="1" sqref="E7:G23">
      <formula1>OR(E7&lt;=E$6,E7="ML",E7="NA",E7="ab")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F4" sqref="F4:F5"/>
    </sheetView>
  </sheetViews>
  <sheetFormatPr defaultColWidth="9.1796875" defaultRowHeight="35" customHeight="1"/>
  <cols>
    <col min="1" max="1" width="4.7265625" style="1" customWidth="1" collapsed="1"/>
    <col min="2" max="2" width="19.453125" style="1" customWidth="1" collapsed="1"/>
    <col min="3" max="3" width="7.54296875" style="1" customWidth="1" collapsed="1"/>
    <col min="4" max="4" width="8.81640625" style="1" customWidth="1" collapsed="1"/>
    <col min="5" max="5" width="7.54296875" style="1" customWidth="1" collapsed="1"/>
    <col min="6" max="6" width="7.54296875" style="1" customWidth="1"/>
    <col min="7" max="7" width="12.36328125" style="1" customWidth="1" collapsed="1"/>
    <col min="8" max="8" width="9.1796875" style="1" customWidth="1" collapsed="1"/>
    <col min="9" max="9" width="8.90625" style="1" customWidth="1" collapsed="1"/>
    <col min="10" max="10" width="8.54296875" style="1" customWidth="1" collapsed="1"/>
    <col min="11" max="12" width="9.1796875" style="1"/>
    <col min="13" max="16384" width="9.1796875" style="1" collapsed="1"/>
  </cols>
  <sheetData>
    <row r="1" spans="1:10" ht="23">
      <c r="A1" s="52" t="s">
        <v>29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20.5">
      <c r="A2" s="77" t="str">
        <f>'sub code 1,2,7,8,9,71'!A2:P2</f>
        <v>l=kad 'khV l=~% 2019&amp;2020</v>
      </c>
      <c r="B2" s="77"/>
      <c r="C2" s="77"/>
      <c r="D2" s="77"/>
      <c r="E2" s="77"/>
      <c r="F2" s="77"/>
      <c r="G2" s="77"/>
      <c r="H2" s="77"/>
      <c r="I2" s="77"/>
      <c r="J2" s="50"/>
    </row>
    <row r="3" spans="1:10" ht="18">
      <c r="A3" s="78" t="str">
        <f>'sub code 1,2,7,8,9,71'!A3:C3</f>
        <v>d{kk%&amp; 10</v>
      </c>
      <c r="B3" s="78"/>
      <c r="C3" s="2"/>
      <c r="D3" s="2"/>
      <c r="E3" s="3" t="s">
        <v>0</v>
      </c>
      <c r="F3" s="3"/>
      <c r="G3" s="82"/>
      <c r="H3" s="82"/>
      <c r="I3" s="82"/>
      <c r="J3" s="82"/>
    </row>
    <row r="4" spans="1:10" ht="15.5">
      <c r="A4" s="83" t="s">
        <v>1</v>
      </c>
      <c r="B4" s="83" t="s">
        <v>2</v>
      </c>
      <c r="C4" s="83" t="s">
        <v>3</v>
      </c>
      <c r="D4" s="83" t="s">
        <v>4</v>
      </c>
      <c r="E4" s="79" t="s">
        <v>5</v>
      </c>
      <c r="F4" s="79" t="s">
        <v>7</v>
      </c>
      <c r="G4" s="85" t="s">
        <v>12</v>
      </c>
      <c r="H4" s="86"/>
      <c r="I4" s="79" t="s">
        <v>8</v>
      </c>
      <c r="J4" s="79" t="s">
        <v>13</v>
      </c>
    </row>
    <row r="5" spans="1:10" ht="15.5">
      <c r="A5" s="83"/>
      <c r="B5" s="84"/>
      <c r="C5" s="84"/>
      <c r="D5" s="84"/>
      <c r="E5" s="81"/>
      <c r="F5" s="81"/>
      <c r="G5" s="51" t="s">
        <v>51</v>
      </c>
      <c r="H5" s="51" t="s">
        <v>15</v>
      </c>
      <c r="I5" s="81"/>
      <c r="J5" s="80"/>
    </row>
    <row r="6" spans="1:10" ht="15.5">
      <c r="A6" s="83"/>
      <c r="B6" s="84"/>
      <c r="C6" s="84"/>
      <c r="D6" s="84"/>
      <c r="E6" s="5" t="s">
        <v>49</v>
      </c>
      <c r="F6" s="5" t="s">
        <v>50</v>
      </c>
      <c r="G6" s="5" t="s">
        <v>52</v>
      </c>
      <c r="H6" s="5">
        <v>30</v>
      </c>
      <c r="I6" s="12">
        <v>100</v>
      </c>
      <c r="J6" s="81"/>
    </row>
    <row r="7" spans="1:10" ht="26.5" customHeight="1">
      <c r="A7" s="6">
        <v>1</v>
      </c>
      <c r="B7" s="42" t="str">
        <f>IF(AND('sub code 1,2,7,8,9,71'!B9=""),"",'sub code 1,2,7,8,9,71'!B9)</f>
        <v>AARIF MOHAMMAD</v>
      </c>
      <c r="C7" s="46">
        <f>IF(AND('sub code 1,2,7,8,9,71'!C9=""),"",'sub code 1,2,7,8,9,71'!C9)</f>
        <v>1002</v>
      </c>
      <c r="D7" s="47">
        <f>IF(AND('sub code 1,2,7,8,9,71'!D9=""),"",'sub code 1,2,7,8,9,71'!D9)</f>
        <v>2136003</v>
      </c>
      <c r="E7" s="7"/>
      <c r="F7" s="7"/>
      <c r="G7" s="7"/>
      <c r="H7" s="7"/>
      <c r="I7" s="13"/>
      <c r="J7" s="14" t="str">
        <f>IFERROR(IF(AND(I7=""),"",IF(AND(I7&gt;80),"A",IF(AND(I7&gt;60),"B",IF(AND(I7&gt;40),"C",IF(AND(I7&gt;=20),"D",IF(AND(I7&lt;=0),"E","")))))),"")</f>
        <v/>
      </c>
    </row>
    <row r="8" spans="1:10" ht="26.5" customHeight="1">
      <c r="A8" s="6">
        <v>2</v>
      </c>
      <c r="B8" s="42" t="str">
        <f>IF(AND('sub code 1,2,7,8,9,71'!B10=""),"",'sub code 1,2,7,8,9,71'!B10)</f>
        <v>ANKUR BHARATI</v>
      </c>
      <c r="C8" s="46">
        <f>IF(AND('sub code 1,2,7,8,9,71'!C10=""),"",'sub code 1,2,7,8,9,71'!C10)</f>
        <v>1003</v>
      </c>
      <c r="D8" s="47">
        <f>IF(AND('sub code 1,2,7,8,9,71'!D10=""),"",'sub code 1,2,7,8,9,71'!D10)</f>
        <v>2136004</v>
      </c>
      <c r="E8" s="7"/>
      <c r="F8" s="7"/>
      <c r="G8" s="7"/>
      <c r="H8" s="7"/>
      <c r="I8" s="13"/>
      <c r="J8" s="14" t="str">
        <f t="shared" ref="J8:J23" si="0">IFERROR(IF(AND(I8=""),"",IF(AND(I8&gt;80),"A",IF(AND(I8&gt;60),"B",IF(AND(I8&gt;40),"C",IF(AND(I8&gt;=20),"D",IF(AND(I8&lt;=0),"E","")))))),"")</f>
        <v/>
      </c>
    </row>
    <row r="9" spans="1:10" ht="26.5" customHeight="1">
      <c r="A9" s="6">
        <v>3</v>
      </c>
      <c r="B9" s="42" t="str">
        <f>IF(AND('sub code 1,2,7,8,9,71'!B11=""),"",'sub code 1,2,7,8,9,71'!B11)</f>
        <v>GOLU BAIRWA</v>
      </c>
      <c r="C9" s="46">
        <f>IF(AND('sub code 1,2,7,8,9,71'!C11=""),"",'sub code 1,2,7,8,9,71'!C11)</f>
        <v>1004</v>
      </c>
      <c r="D9" s="47">
        <f>IF(AND('sub code 1,2,7,8,9,71'!D11=""),"",'sub code 1,2,7,8,9,71'!D11)</f>
        <v>2136005</v>
      </c>
      <c r="E9" s="7"/>
      <c r="F9" s="7"/>
      <c r="G9" s="7"/>
      <c r="H9" s="7"/>
      <c r="I9" s="13"/>
      <c r="J9" s="14" t="str">
        <f t="shared" si="0"/>
        <v/>
      </c>
    </row>
    <row r="10" spans="1:10" ht="26.5" customHeight="1">
      <c r="A10" s="6">
        <v>4</v>
      </c>
      <c r="B10" s="42" t="str">
        <f>IF(AND('sub code 1,2,7,8,9,71'!B12=""),"",'sub code 1,2,7,8,9,71'!B12)</f>
        <v>GOLU BAIRWA</v>
      </c>
      <c r="C10" s="46">
        <f>IF(AND('sub code 1,2,7,8,9,71'!C12=""),"",'sub code 1,2,7,8,9,71'!C12)</f>
        <v>1005</v>
      </c>
      <c r="D10" s="47">
        <f>IF(AND('sub code 1,2,7,8,9,71'!D12=""),"",'sub code 1,2,7,8,9,71'!D12)</f>
        <v>2136006</v>
      </c>
      <c r="E10" s="7"/>
      <c r="F10" s="7"/>
      <c r="G10" s="7"/>
      <c r="H10" s="7"/>
      <c r="I10" s="13"/>
      <c r="J10" s="14" t="str">
        <f t="shared" si="0"/>
        <v/>
      </c>
    </row>
    <row r="11" spans="1:10" ht="26.5" customHeight="1">
      <c r="A11" s="6">
        <v>5</v>
      </c>
      <c r="B11" s="42" t="str">
        <f>IF(AND('sub code 1,2,7,8,9,71'!B13=""),"",'sub code 1,2,7,8,9,71'!B13)</f>
        <v>HARI OM MEENA</v>
      </c>
      <c r="C11" s="46">
        <f>IF(AND('sub code 1,2,7,8,9,71'!C13=""),"",'sub code 1,2,7,8,9,71'!C13)</f>
        <v>1006</v>
      </c>
      <c r="D11" s="47">
        <f>IF(AND('sub code 1,2,7,8,9,71'!D13=""),"",'sub code 1,2,7,8,9,71'!D13)</f>
        <v>2136007</v>
      </c>
      <c r="E11" s="7"/>
      <c r="F11" s="7"/>
      <c r="G11" s="7"/>
      <c r="H11" s="7"/>
      <c r="I11" s="13"/>
      <c r="J11" s="14" t="str">
        <f t="shared" si="0"/>
        <v/>
      </c>
    </row>
    <row r="12" spans="1:10" ht="26.5" customHeight="1">
      <c r="A12" s="6">
        <v>6</v>
      </c>
      <c r="B12" s="42" t="str">
        <f>IF(AND('sub code 1,2,7,8,9,71'!B14=""),"",'sub code 1,2,7,8,9,71'!B14)</f>
        <v>HARISHA MEENA</v>
      </c>
      <c r="C12" s="46">
        <f>IF(AND('sub code 1,2,7,8,9,71'!C14=""),"",'sub code 1,2,7,8,9,71'!C14)</f>
        <v>1007</v>
      </c>
      <c r="D12" s="47">
        <f>IF(AND('sub code 1,2,7,8,9,71'!D14=""),"",'sub code 1,2,7,8,9,71'!D14)</f>
        <v>2136008</v>
      </c>
      <c r="E12" s="7"/>
      <c r="F12" s="7"/>
      <c r="G12" s="7"/>
      <c r="H12" s="7"/>
      <c r="I12" s="13"/>
      <c r="J12" s="14" t="str">
        <f t="shared" si="0"/>
        <v/>
      </c>
    </row>
    <row r="13" spans="1:10" ht="26.5" customHeight="1">
      <c r="A13" s="6">
        <v>7</v>
      </c>
      <c r="B13" s="42" t="str">
        <f>IF(AND('sub code 1,2,7,8,9,71'!B15=""),"",'sub code 1,2,7,8,9,71'!B15)</f>
        <v>JYOTI MEENA</v>
      </c>
      <c r="C13" s="46">
        <f>IF(AND('sub code 1,2,7,8,9,71'!C15=""),"",'sub code 1,2,7,8,9,71'!C15)</f>
        <v>1008</v>
      </c>
      <c r="D13" s="47">
        <f>IF(AND('sub code 1,2,7,8,9,71'!D15=""),"",'sub code 1,2,7,8,9,71'!D15)</f>
        <v>2136009</v>
      </c>
      <c r="E13" s="7"/>
      <c r="F13" s="7"/>
      <c r="G13" s="7"/>
      <c r="H13" s="7"/>
      <c r="I13" s="13"/>
      <c r="J13" s="14" t="str">
        <f t="shared" si="0"/>
        <v/>
      </c>
    </row>
    <row r="14" spans="1:10" ht="26.5" customHeight="1">
      <c r="A14" s="6">
        <v>8</v>
      </c>
      <c r="B14" s="42" t="str">
        <f>IF(AND('sub code 1,2,7,8,9,71'!B16=""),"",'sub code 1,2,7,8,9,71'!B16)</f>
        <v>KARISHMA MEENA</v>
      </c>
      <c r="C14" s="46">
        <f>IF(AND('sub code 1,2,7,8,9,71'!C16=""),"",'sub code 1,2,7,8,9,71'!C16)</f>
        <v>1009</v>
      </c>
      <c r="D14" s="47">
        <f>IF(AND('sub code 1,2,7,8,9,71'!D16=""),"",'sub code 1,2,7,8,9,71'!D16)</f>
        <v>2136010</v>
      </c>
      <c r="E14" s="7"/>
      <c r="F14" s="7"/>
      <c r="G14" s="7"/>
      <c r="H14" s="7"/>
      <c r="I14" s="13"/>
      <c r="J14" s="14" t="str">
        <f t="shared" si="0"/>
        <v/>
      </c>
    </row>
    <row r="15" spans="1:10" ht="26.5" customHeight="1">
      <c r="A15" s="6">
        <v>9</v>
      </c>
      <c r="B15" s="42" t="str">
        <f>IF(AND('sub code 1,2,7,8,9,71'!B17=""),"",'sub code 1,2,7,8,9,71'!B17)</f>
        <v>LAXMI PARETA</v>
      </c>
      <c r="C15" s="46">
        <f>IF(AND('sub code 1,2,7,8,9,71'!C17=""),"",'sub code 1,2,7,8,9,71'!C17)</f>
        <v>1010</v>
      </c>
      <c r="D15" s="47">
        <f>IF(AND('sub code 1,2,7,8,9,71'!D17=""),"",'sub code 1,2,7,8,9,71'!D17)</f>
        <v>2136011</v>
      </c>
      <c r="E15" s="7"/>
      <c r="F15" s="7"/>
      <c r="G15" s="7"/>
      <c r="H15" s="7"/>
      <c r="I15" s="13"/>
      <c r="J15" s="14" t="str">
        <f t="shared" si="0"/>
        <v/>
      </c>
    </row>
    <row r="16" spans="1:10" ht="26.5" customHeight="1">
      <c r="A16" s="6">
        <v>10</v>
      </c>
      <c r="B16" s="42" t="str">
        <f>IF(AND('sub code 1,2,7,8,9,71'!B18=""),"",'sub code 1,2,7,8,9,71'!B18)</f>
        <v>MANISHA GURJAR</v>
      </c>
      <c r="C16" s="46">
        <f>IF(AND('sub code 1,2,7,8,9,71'!C18=""),"",'sub code 1,2,7,8,9,71'!C18)</f>
        <v>1011</v>
      </c>
      <c r="D16" s="47">
        <f>IF(AND('sub code 1,2,7,8,9,71'!D18=""),"",'sub code 1,2,7,8,9,71'!D18)</f>
        <v>2136012</v>
      </c>
      <c r="E16" s="7"/>
      <c r="F16" s="7"/>
      <c r="G16" s="7"/>
      <c r="H16" s="7"/>
      <c r="I16" s="13"/>
      <c r="J16" s="14" t="str">
        <f t="shared" si="0"/>
        <v/>
      </c>
    </row>
    <row r="17" spans="1:10" ht="26.5" customHeight="1">
      <c r="A17" s="6">
        <v>11</v>
      </c>
      <c r="B17" s="42" t="str">
        <f>IF(AND('sub code 1,2,7,8,9,71'!B19=""),"",'sub code 1,2,7,8,9,71'!B19)</f>
        <v>MANISHA GURJAR</v>
      </c>
      <c r="C17" s="46">
        <f>IF(AND('sub code 1,2,7,8,9,71'!C19=""),"",'sub code 1,2,7,8,9,71'!C19)</f>
        <v>1012</v>
      </c>
      <c r="D17" s="47">
        <f>IF(AND('sub code 1,2,7,8,9,71'!D19=""),"",'sub code 1,2,7,8,9,71'!D19)</f>
        <v>2136013</v>
      </c>
      <c r="E17" s="7"/>
      <c r="F17" s="7"/>
      <c r="G17" s="7"/>
      <c r="H17" s="7"/>
      <c r="I17" s="13"/>
      <c r="J17" s="14" t="str">
        <f t="shared" si="0"/>
        <v/>
      </c>
    </row>
    <row r="18" spans="1:10" ht="26.5" customHeight="1">
      <c r="A18" s="6">
        <v>12</v>
      </c>
      <c r="B18" s="42" t="str">
        <f>IF(AND('sub code 1,2,7,8,9,71'!B20=""),"",'sub code 1,2,7,8,9,71'!B20)</f>
        <v>MOHIT MEENA</v>
      </c>
      <c r="C18" s="46">
        <f>IF(AND('sub code 1,2,7,8,9,71'!C20=""),"",'sub code 1,2,7,8,9,71'!C20)</f>
        <v>1013</v>
      </c>
      <c r="D18" s="47">
        <f>IF(AND('sub code 1,2,7,8,9,71'!D20=""),"",'sub code 1,2,7,8,9,71'!D20)</f>
        <v>2136014</v>
      </c>
      <c r="E18" s="7"/>
      <c r="F18" s="7"/>
      <c r="G18" s="7"/>
      <c r="H18" s="7"/>
      <c r="I18" s="13"/>
      <c r="J18" s="14" t="str">
        <f t="shared" si="0"/>
        <v/>
      </c>
    </row>
    <row r="19" spans="1:10" ht="26.5" customHeight="1">
      <c r="A19" s="6">
        <v>13</v>
      </c>
      <c r="B19" s="42" t="str">
        <f>IF(AND('sub code 1,2,7,8,9,71'!B21=""),"",'sub code 1,2,7,8,9,71'!B21)</f>
        <v>NEELU BAIRWA</v>
      </c>
      <c r="C19" s="46">
        <f>IF(AND('sub code 1,2,7,8,9,71'!C21=""),"",'sub code 1,2,7,8,9,71'!C21)</f>
        <v>1014</v>
      </c>
      <c r="D19" s="47">
        <f>IF(AND('sub code 1,2,7,8,9,71'!D21=""),"",'sub code 1,2,7,8,9,71'!D21)</f>
        <v>2136015</v>
      </c>
      <c r="E19" s="7"/>
      <c r="F19" s="7"/>
      <c r="G19" s="7"/>
      <c r="H19" s="7"/>
      <c r="I19" s="13"/>
      <c r="J19" s="14" t="str">
        <f t="shared" si="0"/>
        <v/>
      </c>
    </row>
    <row r="20" spans="1:10" ht="26.5" customHeight="1">
      <c r="A20" s="6">
        <v>14</v>
      </c>
      <c r="B20" s="42" t="str">
        <f>IF(AND('sub code 1,2,7,8,9,71'!B22=""),"",'sub code 1,2,7,8,9,71'!B22)</f>
        <v>PRAMILA MEENA</v>
      </c>
      <c r="C20" s="46">
        <f>IF(AND('sub code 1,2,7,8,9,71'!C22=""),"",'sub code 1,2,7,8,9,71'!C22)</f>
        <v>1015</v>
      </c>
      <c r="D20" s="47">
        <f>IF(AND('sub code 1,2,7,8,9,71'!D22=""),"",'sub code 1,2,7,8,9,71'!D22)</f>
        <v>2136016</v>
      </c>
      <c r="E20" s="7"/>
      <c r="F20" s="7"/>
      <c r="G20" s="7"/>
      <c r="H20" s="7"/>
      <c r="I20" s="13"/>
      <c r="J20" s="14" t="str">
        <f t="shared" si="0"/>
        <v/>
      </c>
    </row>
    <row r="21" spans="1:10" ht="26.5" customHeight="1">
      <c r="A21" s="6">
        <v>15</v>
      </c>
      <c r="B21" s="42" t="str">
        <f>IF(AND('sub code 1,2,7,8,9,71'!B23=""),"",'sub code 1,2,7,8,9,71'!B23)</f>
        <v>RAVINA MINA</v>
      </c>
      <c r="C21" s="46">
        <f>IF(AND('sub code 1,2,7,8,9,71'!C23=""),"",'sub code 1,2,7,8,9,71'!C23)</f>
        <v>1016</v>
      </c>
      <c r="D21" s="47">
        <f>IF(AND('sub code 1,2,7,8,9,71'!D23=""),"",'sub code 1,2,7,8,9,71'!D23)</f>
        <v>2136017</v>
      </c>
      <c r="E21" s="7"/>
      <c r="F21" s="7"/>
      <c r="G21" s="7"/>
      <c r="H21" s="7"/>
      <c r="I21" s="13"/>
      <c r="J21" s="14" t="str">
        <f t="shared" si="0"/>
        <v/>
      </c>
    </row>
    <row r="22" spans="1:10" ht="26.5" customHeight="1">
      <c r="A22" s="6">
        <v>16</v>
      </c>
      <c r="B22" s="42" t="str">
        <f>IF(AND('sub code 1,2,7,8,9,71'!B24=""),"",'sub code 1,2,7,8,9,71'!B24)</f>
        <v>RUKHSHANA BEE</v>
      </c>
      <c r="C22" s="46">
        <f>IF(AND('sub code 1,2,7,8,9,71'!C24=""),"",'sub code 1,2,7,8,9,71'!C24)</f>
        <v>1017</v>
      </c>
      <c r="D22" s="47">
        <f>IF(AND('sub code 1,2,7,8,9,71'!D24=""),"",'sub code 1,2,7,8,9,71'!D24)</f>
        <v>2136018</v>
      </c>
      <c r="E22" s="7"/>
      <c r="F22" s="7"/>
      <c r="G22" s="7"/>
      <c r="H22" s="7"/>
      <c r="I22" s="13"/>
      <c r="J22" s="14" t="str">
        <f t="shared" si="0"/>
        <v/>
      </c>
    </row>
    <row r="23" spans="1:10" ht="26.5" customHeight="1">
      <c r="A23" s="6">
        <v>17</v>
      </c>
      <c r="B23" s="42" t="str">
        <f>IF(AND('sub code 1,2,7,8,9,71'!B25=""),"",'sub code 1,2,7,8,9,71'!B25)</f>
        <v>UJITA RATHOR</v>
      </c>
      <c r="C23" s="46">
        <f>IF(AND('sub code 1,2,7,8,9,71'!C25=""),"",'sub code 1,2,7,8,9,71'!C25)</f>
        <v>1018</v>
      </c>
      <c r="D23" s="47">
        <f>IF(AND('sub code 1,2,7,8,9,71'!D25=""),"",'sub code 1,2,7,8,9,71'!D25)</f>
        <v>2136019</v>
      </c>
      <c r="E23" s="7"/>
      <c r="F23" s="7"/>
      <c r="G23" s="7"/>
      <c r="H23" s="7"/>
      <c r="I23" s="13"/>
      <c r="J23" s="14" t="str">
        <f t="shared" si="0"/>
        <v/>
      </c>
    </row>
    <row r="25" spans="1:10" s="10" customFormat="1" ht="18">
      <c r="A25" s="8"/>
      <c r="B25" s="9"/>
      <c r="C25" s="9"/>
      <c r="D25" s="9"/>
      <c r="E25" s="9"/>
      <c r="F25" s="9"/>
      <c r="G25" s="9"/>
      <c r="H25" s="9"/>
      <c r="I25" s="9"/>
      <c r="J25" s="9"/>
    </row>
    <row r="26" spans="1:10" s="10" customFormat="1" ht="18">
      <c r="A26" s="75" t="s">
        <v>9</v>
      </c>
      <c r="B26" s="75"/>
      <c r="C26" s="76" t="s">
        <v>10</v>
      </c>
      <c r="D26" s="76"/>
      <c r="E26" s="76"/>
      <c r="F26" s="49"/>
      <c r="G26" s="76"/>
      <c r="H26" s="76"/>
      <c r="I26" s="76"/>
      <c r="J26" s="49"/>
    </row>
  </sheetData>
  <protectedRanges>
    <protectedRange password="DC77" sqref="E6:H23" name="Range2"/>
  </protectedRanges>
  <mergeCells count="16">
    <mergeCell ref="I4:I5"/>
    <mergeCell ref="J4:J6"/>
    <mergeCell ref="A26:B26"/>
    <mergeCell ref="C26:E26"/>
    <mergeCell ref="G26:I26"/>
    <mergeCell ref="F4:F5"/>
    <mergeCell ref="A1:J1"/>
    <mergeCell ref="A2:I2"/>
    <mergeCell ref="A3:B3"/>
    <mergeCell ref="G3:J3"/>
    <mergeCell ref="A4:A6"/>
    <mergeCell ref="B4:B6"/>
    <mergeCell ref="C4:C6"/>
    <mergeCell ref="D4:D6"/>
    <mergeCell ref="E4:E5"/>
    <mergeCell ref="G4:H4"/>
  </mergeCells>
  <dataValidations count="3">
    <dataValidation type="custom" operator="lessThanOrEqual" allowBlank="1" showInputMessage="1" showErrorMessage="1" sqref="E7:H23">
      <formula1>OR(E7&lt;=E$6,E7="ML",E7="NA",E7="ab")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7:D23">
      <formula1>20</formula1>
    </dataValidation>
    <dataValidation type="custom" allowBlank="1" showInputMessage="1" showErrorMessage="1" sqref="J7:J23">
      <formula1>"IF(AND(J7&gt;80),""A"",IF(AND(J7&gt;60),""B"",IF(AND(J7&gt;40),""C"",IF(AND(J7&gt;=20),""D"",IF(AND(J7&lt;=0),""E"",""""))))))"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sub code 1,2,7,8,9,71</vt:lpstr>
      <vt:lpstr>sub code 80,82</vt:lpstr>
      <vt:lpstr>SUPW</vt:lpstr>
      <vt:lpstr>Art Edu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2020-03-13T08:02:43Z</dcterms:modified>
</cp:coreProperties>
</file>