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80" windowWidth="15260" windowHeight="7940" tabRatio="718"/>
  </bookViews>
  <sheets>
    <sheet name="Data " sheetId="10" r:id="rId1"/>
    <sheet name="Bhag1 Report" sheetId="12" r:id="rId2"/>
    <sheet name="Bhag 2 sarni 1&amp; 2" sheetId="4" r:id="rId3"/>
    <sheet name="sarni 3 A &amp; 3 B" sheetId="1" r:id="rId4"/>
    <sheet name="sarni 4" sheetId="8" r:id="rId5"/>
    <sheet name="sarni 5" sheetId="5" r:id="rId6"/>
    <sheet name="sarni 6 &amp; 7" sheetId="6" r:id="rId7"/>
    <sheet name="sarni 8" sheetId="7" r:id="rId8"/>
    <sheet name="sarni 9" sheetId="9" r:id="rId9"/>
  </sheets>
  <definedNames>
    <definedName name="_GoBack" localSheetId="0">'Data '!$D$49</definedName>
    <definedName name="_xlnm.Print_Area" localSheetId="2">'Bhag 2 sarni 1&amp; 2'!$A$1:$H$37</definedName>
    <definedName name="_xlnm.Print_Area" localSheetId="1">'Bhag1 Report'!$A$1:$J$66</definedName>
    <definedName name="_xlnm.Print_Area" localSheetId="0">'Data '!$A$1:$J$66</definedName>
    <definedName name="_xlnm.Print_Area" localSheetId="3">'sarni 3 A &amp; 3 B'!$A$1:$D$27</definedName>
    <definedName name="_xlnm.Print_Area" localSheetId="4">'sarni 4'!$A$1:$N$55</definedName>
    <definedName name="_xlnm.Print_Area" localSheetId="5">'sarni 5'!$A$1:$J$57</definedName>
    <definedName name="_xlnm.Print_Titles" localSheetId="5">'sarni 5'!$1:$3</definedName>
  </definedNames>
  <calcPr calcId="124519"/>
</workbook>
</file>

<file path=xl/calcChain.xml><?xml version="1.0" encoding="utf-8"?>
<calcChain xmlns="http://schemas.openxmlformats.org/spreadsheetml/2006/main">
  <c r="L23" i="9"/>
  <c r="D10"/>
  <c r="K6"/>
  <c r="A1"/>
  <c r="H9" i="5"/>
  <c r="A1" i="4"/>
  <c r="C12" i="1"/>
  <c r="D12"/>
  <c r="B12"/>
  <c r="E63" i="12"/>
  <c r="E64"/>
  <c r="E65"/>
  <c r="E66"/>
  <c r="E57"/>
  <c r="E58"/>
  <c r="E59"/>
  <c r="E60"/>
  <c r="E61"/>
  <c r="E62"/>
  <c r="E56"/>
  <c r="E55"/>
  <c r="I55"/>
  <c r="G55"/>
  <c r="C55"/>
  <c r="H54"/>
  <c r="C54"/>
  <c r="I49"/>
  <c r="E49"/>
  <c r="B49"/>
  <c r="I46"/>
  <c r="E46"/>
  <c r="B46"/>
  <c r="B32"/>
  <c r="J42"/>
  <c r="J43"/>
  <c r="J44"/>
  <c r="B42"/>
  <c r="D42"/>
  <c r="F42"/>
  <c r="H42"/>
  <c r="B43"/>
  <c r="D43"/>
  <c r="F43"/>
  <c r="H43"/>
  <c r="B44"/>
  <c r="D44"/>
  <c r="F44"/>
  <c r="H44"/>
  <c r="J41"/>
  <c r="H41"/>
  <c r="F41"/>
  <c r="D41"/>
  <c r="B41"/>
  <c r="B27"/>
  <c r="I38"/>
  <c r="E38"/>
  <c r="B38"/>
  <c r="I36"/>
  <c r="E36"/>
  <c r="B36"/>
  <c r="I34"/>
  <c r="E34"/>
  <c r="B34"/>
  <c r="I32"/>
  <c r="E32"/>
  <c r="G27" l="1"/>
  <c r="G26"/>
  <c r="B26"/>
  <c r="E22"/>
  <c r="E23"/>
  <c r="E24"/>
  <c r="E25"/>
  <c r="E21"/>
  <c r="I18"/>
  <c r="I19"/>
  <c r="I17"/>
  <c r="E18"/>
  <c r="E19"/>
  <c r="E17"/>
  <c r="B18"/>
  <c r="B19"/>
  <c r="C16"/>
  <c r="B17"/>
  <c r="D15"/>
  <c r="H14"/>
  <c r="C14"/>
  <c r="C13"/>
  <c r="C12"/>
  <c r="C20" i="9" l="1"/>
  <c r="E20"/>
  <c r="F20"/>
  <c r="H20"/>
  <c r="I20"/>
  <c r="B20"/>
  <c r="J19"/>
  <c r="G19"/>
  <c r="D19"/>
  <c r="J18"/>
  <c r="G18"/>
  <c r="D18"/>
  <c r="D20" s="1"/>
  <c r="J17"/>
  <c r="G17"/>
  <c r="D17"/>
  <c r="J16"/>
  <c r="G16"/>
  <c r="D16"/>
  <c r="M55" i="8"/>
  <c r="D11"/>
  <c r="E11"/>
  <c r="F11"/>
  <c r="G11"/>
  <c r="H11"/>
  <c r="I11"/>
  <c r="J11"/>
  <c r="K11"/>
  <c r="L11"/>
  <c r="M11"/>
  <c r="N11"/>
  <c r="C11"/>
  <c r="D49"/>
  <c r="E49"/>
  <c r="F49"/>
  <c r="G49"/>
  <c r="H49"/>
  <c r="I49"/>
  <c r="J49"/>
  <c r="K49"/>
  <c r="L49"/>
  <c r="M49"/>
  <c r="N49"/>
  <c r="C49"/>
  <c r="D39"/>
  <c r="E39"/>
  <c r="F39"/>
  <c r="G39"/>
  <c r="H39"/>
  <c r="I39"/>
  <c r="J39"/>
  <c r="K39"/>
  <c r="L39"/>
  <c r="M39"/>
  <c r="N39"/>
  <c r="C39"/>
  <c r="C55" s="1"/>
  <c r="C33" i="6"/>
  <c r="D33"/>
  <c r="E33"/>
  <c r="F33"/>
  <c r="G33"/>
  <c r="H33"/>
  <c r="I33"/>
  <c r="J33"/>
  <c r="K33"/>
  <c r="B33"/>
  <c r="L20"/>
  <c r="M48" i="8"/>
  <c r="N48"/>
  <c r="M38"/>
  <c r="C20"/>
  <c r="M5"/>
  <c r="M6"/>
  <c r="N6"/>
  <c r="M7"/>
  <c r="N7"/>
  <c r="M8"/>
  <c r="N8"/>
  <c r="M9"/>
  <c r="N9"/>
  <c r="M10"/>
  <c r="N10"/>
  <c r="D26" i="1"/>
  <c r="C26"/>
  <c r="B26"/>
  <c r="D36" i="4"/>
  <c r="N38" i="8"/>
  <c r="F30" i="4"/>
  <c r="E36"/>
  <c r="F25"/>
  <c r="F26"/>
  <c r="F27"/>
  <c r="F28"/>
  <c r="F29"/>
  <c r="F31"/>
  <c r="F32"/>
  <c r="F33"/>
  <c r="F34"/>
  <c r="F35"/>
  <c r="F24"/>
  <c r="H11"/>
  <c r="H13"/>
  <c r="G11"/>
  <c r="G12"/>
  <c r="H12" s="1"/>
  <c r="G13"/>
  <c r="G14"/>
  <c r="G10"/>
  <c r="F11"/>
  <c r="F12"/>
  <c r="F13"/>
  <c r="F14"/>
  <c r="F10"/>
  <c r="C15"/>
  <c r="D15"/>
  <c r="E15"/>
  <c r="F15"/>
  <c r="G15"/>
  <c r="B15"/>
  <c r="I55" i="10"/>
  <c r="G7" i="9"/>
  <c r="D54" i="5"/>
  <c r="D55"/>
  <c r="D56"/>
  <c r="G54"/>
  <c r="H54"/>
  <c r="I54"/>
  <c r="G55"/>
  <c r="H55"/>
  <c r="I55"/>
  <c r="G56"/>
  <c r="H56"/>
  <c r="I56"/>
  <c r="L7" i="9"/>
  <c r="L8"/>
  <c r="L6"/>
  <c r="K7"/>
  <c r="K8"/>
  <c r="J7"/>
  <c r="J8"/>
  <c r="J9"/>
  <c r="J10"/>
  <c r="G8"/>
  <c r="G9"/>
  <c r="J20" l="1"/>
  <c r="G20"/>
  <c r="F36" i="4"/>
  <c r="H10"/>
  <c r="H14"/>
  <c r="G57" i="5"/>
  <c r="M8" i="9"/>
  <c r="M7"/>
  <c r="A30" i="8"/>
  <c r="D9" i="9"/>
  <c r="D8"/>
  <c r="J6"/>
  <c r="G6"/>
  <c r="D7"/>
  <c r="D6"/>
  <c r="J7" i="7"/>
  <c r="J8"/>
  <c r="J9"/>
  <c r="J10"/>
  <c r="J11"/>
  <c r="J12"/>
  <c r="J13"/>
  <c r="J14"/>
  <c r="J15"/>
  <c r="J16"/>
  <c r="J17"/>
  <c r="J18"/>
  <c r="J19"/>
  <c r="J20"/>
  <c r="J21"/>
  <c r="J22"/>
  <c r="J23"/>
  <c r="J24"/>
  <c r="J25"/>
  <c r="J26"/>
  <c r="J27"/>
  <c r="J28"/>
  <c r="J6"/>
  <c r="J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5"/>
  <c r="D29"/>
  <c r="C29"/>
  <c r="L21" i="6"/>
  <c r="M21"/>
  <c r="L22"/>
  <c r="M22"/>
  <c r="M33" s="1"/>
  <c r="L23"/>
  <c r="M23"/>
  <c r="L24"/>
  <c r="M24"/>
  <c r="L25"/>
  <c r="M25"/>
  <c r="L26"/>
  <c r="M26"/>
  <c r="L27"/>
  <c r="M27"/>
  <c r="L28"/>
  <c r="M28"/>
  <c r="L29"/>
  <c r="M29"/>
  <c r="L30"/>
  <c r="L33" s="1"/>
  <c r="M30"/>
  <c r="L31"/>
  <c r="M31"/>
  <c r="L32"/>
  <c r="M32"/>
  <c r="M20"/>
  <c r="N20"/>
  <c r="L8"/>
  <c r="M8"/>
  <c r="L9"/>
  <c r="M9"/>
  <c r="L10"/>
  <c r="M10"/>
  <c r="L11"/>
  <c r="M11"/>
  <c r="M7"/>
  <c r="L7"/>
  <c r="C12"/>
  <c r="D12"/>
  <c r="E12"/>
  <c r="F12"/>
  <c r="G12"/>
  <c r="H12"/>
  <c r="I12"/>
  <c r="J12"/>
  <c r="K12"/>
  <c r="B12"/>
  <c r="A1" i="5"/>
  <c r="A1" i="6" s="1"/>
  <c r="A1" i="7" s="1"/>
  <c r="F57" i="5"/>
  <c r="E57"/>
  <c r="C57"/>
  <c r="B57"/>
  <c r="I57"/>
  <c r="D57"/>
  <c r="F48"/>
  <c r="E48"/>
  <c r="C48"/>
  <c r="B48"/>
  <c r="I47"/>
  <c r="H47"/>
  <c r="G47"/>
  <c r="D47"/>
  <c r="I46"/>
  <c r="H46"/>
  <c r="G46"/>
  <c r="D46"/>
  <c r="I45"/>
  <c r="I48" s="1"/>
  <c r="H45"/>
  <c r="G45"/>
  <c r="G48" s="1"/>
  <c r="D45"/>
  <c r="D48" s="1"/>
  <c r="F39"/>
  <c r="E39"/>
  <c r="C39"/>
  <c r="B39"/>
  <c r="I38"/>
  <c r="H38"/>
  <c r="G38"/>
  <c r="D38"/>
  <c r="I37"/>
  <c r="H37"/>
  <c r="G37"/>
  <c r="D37"/>
  <c r="I36"/>
  <c r="H36"/>
  <c r="G36"/>
  <c r="G39" s="1"/>
  <c r="D36"/>
  <c r="D39" s="1"/>
  <c r="F30"/>
  <c r="E30"/>
  <c r="C30"/>
  <c r="B30"/>
  <c r="I29"/>
  <c r="H29"/>
  <c r="G29"/>
  <c r="D29"/>
  <c r="I28"/>
  <c r="H28"/>
  <c r="G28"/>
  <c r="D28"/>
  <c r="I27"/>
  <c r="H27"/>
  <c r="G27"/>
  <c r="G30" s="1"/>
  <c r="D27"/>
  <c r="D30" s="1"/>
  <c r="F21"/>
  <c r="E21"/>
  <c r="C21"/>
  <c r="B21"/>
  <c r="I20"/>
  <c r="H20"/>
  <c r="G20"/>
  <c r="D20"/>
  <c r="I19"/>
  <c r="H19"/>
  <c r="G19"/>
  <c r="D19"/>
  <c r="I18"/>
  <c r="I21" s="1"/>
  <c r="H18"/>
  <c r="G18"/>
  <c r="G21" s="1"/>
  <c r="D18"/>
  <c r="D21" s="1"/>
  <c r="I10"/>
  <c r="I9"/>
  <c r="H10"/>
  <c r="E12"/>
  <c r="F12"/>
  <c r="G10"/>
  <c r="G11"/>
  <c r="G9"/>
  <c r="H11"/>
  <c r="I11"/>
  <c r="D10"/>
  <c r="D9"/>
  <c r="M46" i="8"/>
  <c r="N46"/>
  <c r="M47"/>
  <c r="N47"/>
  <c r="N45"/>
  <c r="M45"/>
  <c r="N36"/>
  <c r="N37"/>
  <c r="N35"/>
  <c r="M36"/>
  <c r="M37"/>
  <c r="M35"/>
  <c r="M27"/>
  <c r="N27"/>
  <c r="N26"/>
  <c r="M26"/>
  <c r="D28"/>
  <c r="E28"/>
  <c r="F28"/>
  <c r="G28"/>
  <c r="H28"/>
  <c r="I28"/>
  <c r="J28"/>
  <c r="K28"/>
  <c r="L28"/>
  <c r="C28"/>
  <c r="M18"/>
  <c r="N18"/>
  <c r="M19"/>
  <c r="N19"/>
  <c r="N17"/>
  <c r="M17"/>
  <c r="D20"/>
  <c r="D55" s="1"/>
  <c r="E20"/>
  <c r="E55" s="1"/>
  <c r="F20"/>
  <c r="F55" s="1"/>
  <c r="G20"/>
  <c r="G55" s="1"/>
  <c r="H20"/>
  <c r="H55" s="1"/>
  <c r="I20"/>
  <c r="I55" s="1"/>
  <c r="J20"/>
  <c r="K20"/>
  <c r="L20"/>
  <c r="N5"/>
  <c r="A1"/>
  <c r="A1" i="1"/>
  <c r="L55" i="8" l="1"/>
  <c r="K55"/>
  <c r="J55"/>
  <c r="M6" i="9"/>
  <c r="J10" i="5"/>
  <c r="J9"/>
  <c r="N20" i="8"/>
  <c r="M20"/>
  <c r="I39" i="5"/>
  <c r="I30"/>
  <c r="J47"/>
  <c r="J46"/>
  <c r="J45"/>
  <c r="J56"/>
  <c r="J55"/>
  <c r="J54"/>
  <c r="M12" i="6"/>
  <c r="N11"/>
  <c r="N9"/>
  <c r="N8"/>
  <c r="N32"/>
  <c r="N31"/>
  <c r="N30"/>
  <c r="N29"/>
  <c r="N28"/>
  <c r="N27"/>
  <c r="N26"/>
  <c r="N25"/>
  <c r="N24"/>
  <c r="N23"/>
  <c r="N22"/>
  <c r="N21"/>
  <c r="L12"/>
  <c r="N10"/>
  <c r="N7"/>
  <c r="J38" i="5"/>
  <c r="J37"/>
  <c r="J36"/>
  <c r="J29"/>
  <c r="J28"/>
  <c r="J27"/>
  <c r="J20"/>
  <c r="J19"/>
  <c r="J18"/>
  <c r="H57"/>
  <c r="H48"/>
  <c r="H39"/>
  <c r="H30"/>
  <c r="H21"/>
  <c r="I12"/>
  <c r="J11"/>
  <c r="B12"/>
  <c r="C12"/>
  <c r="H12"/>
  <c r="G12"/>
  <c r="D11"/>
  <c r="D12" s="1"/>
  <c r="N28" i="8"/>
  <c r="N55" s="1"/>
  <c r="M28"/>
  <c r="J12" i="5" l="1"/>
  <c r="N33" i="6"/>
  <c r="H15" i="4"/>
  <c r="N12" i="6"/>
  <c r="J48" i="5"/>
  <c r="J57"/>
  <c r="J39"/>
  <c r="J30"/>
  <c r="J21"/>
</calcChain>
</file>

<file path=xl/sharedStrings.xml><?xml version="1.0" encoding="utf-8"?>
<sst xmlns="http://schemas.openxmlformats.org/spreadsheetml/2006/main" count="671" uniqueCount="265">
  <si>
    <t>lkj.kh la[;k&amp;1</t>
  </si>
  <si>
    <t>v/;kidksa dh la[;k</t>
  </si>
  <si>
    <t>fooj.k</t>
  </si>
  <si>
    <t>izf’kf{kr</t>
  </si>
  <si>
    <t>vizf’kf{kr</t>
  </si>
  <si>
    <t>;ksx</t>
  </si>
  <si>
    <t>iq:"k</t>
  </si>
  <si>
    <t>efgyk</t>
  </si>
  <si>
    <t>1- vuq- tkfr</t>
  </si>
  <si>
    <t>2- vuq- tutkfr</t>
  </si>
  <si>
    <t>3- vks- ch- lh-</t>
  </si>
  <si>
    <t>4- ,l-ch-lh-</t>
  </si>
  <si>
    <t>5- lkekU;</t>
  </si>
  <si>
    <t>lkj.kh la[;k&amp;2</t>
  </si>
  <si>
    <t>inokj v/;kidksa dk oxhZdj.k</t>
  </si>
  <si>
    <t>in</t>
  </si>
  <si>
    <t>iz/kkuk/;kid ¼ek/;fed½</t>
  </si>
  <si>
    <t xml:space="preserve">O;k[;krk ¼Ldwy f’k{kk½ </t>
  </si>
  <si>
    <t>dyk</t>
  </si>
  <si>
    <t>foKku</t>
  </si>
  <si>
    <t>okf.kT;</t>
  </si>
  <si>
    <t>ofj"B v/;kid ¼xzsM&amp;kk½</t>
  </si>
  <si>
    <t xml:space="preserve">v/;kid ysoy&amp;1 ,oa 2 </t>
  </si>
  <si>
    <t>'kkjhfjd f’k{kd ¼xzsM&amp;k½</t>
  </si>
  <si>
    <t>'kkjhfjd f’k{kd ¼xzsM&amp;kk½</t>
  </si>
  <si>
    <t>'kkjhfjd f’k{kd ¼xzsM&amp;kkk½</t>
  </si>
  <si>
    <t>lkj.kh&amp;3 vU; deZpkjh</t>
  </si>
  <si>
    <t>¼ea=kfy;d deZpkjh½ ¼v½</t>
  </si>
  <si>
    <t>Lohd`r</t>
  </si>
  <si>
    <t>dk;Zjr</t>
  </si>
  <si>
    <t>lgk;d dk;kZy; v/kh{kd</t>
  </si>
  <si>
    <t>fyfid xzsM k</t>
  </si>
  <si>
    <t>fyfid xzsM kk</t>
  </si>
  <si>
    <t>teknkj</t>
  </si>
  <si>
    <t>lgk;d deZpkjh</t>
  </si>
  <si>
    <t>iqLrdky;k/;{k&amp;k</t>
  </si>
  <si>
    <t>iqLrdky;k/;{k&amp;kk</t>
  </si>
  <si>
    <t>iqLrdky;k/;{k&amp;kkk</t>
  </si>
  <si>
    <t>iz;ksx’kkyk lgk;d</t>
  </si>
  <si>
    <t>iz;ksx’kkyk ckyd</t>
  </si>
  <si>
    <t>d{kk</t>
  </si>
  <si>
    <t>[k.M</t>
  </si>
  <si>
    <t xml:space="preserve">vuqlwfpr tkfr </t>
  </si>
  <si>
    <t>vuqlwfpr tutkfr</t>
  </si>
  <si>
    <t>vkschlh</t>
  </si>
  <si>
    <t>,lchlh</t>
  </si>
  <si>
    <t>lkekU;</t>
  </si>
  <si>
    <t>dqy ukekadu</t>
  </si>
  <si>
    <t>Nk=k    4</t>
  </si>
  <si>
    <t>Nk=      5</t>
  </si>
  <si>
    <t>Nk=k    6</t>
  </si>
  <si>
    <t>Nk=       7</t>
  </si>
  <si>
    <t>Nk=k    8</t>
  </si>
  <si>
    <t>Nk= 9</t>
  </si>
  <si>
    <t>Nk=k    10</t>
  </si>
  <si>
    <t>Nk=     11</t>
  </si>
  <si>
    <t>Nk=k   12</t>
  </si>
  <si>
    <t>Nk=</t>
  </si>
  <si>
    <t>iwoZ izkFkfed</t>
  </si>
  <si>
    <t>d{kk 01</t>
  </si>
  <si>
    <t>d{kk 02</t>
  </si>
  <si>
    <t>d{kk 03</t>
  </si>
  <si>
    <t>d{kk 04</t>
  </si>
  <si>
    <t>d{kk 05</t>
  </si>
  <si>
    <t xml:space="preserve">;ksx </t>
  </si>
  <si>
    <t>Nk=k</t>
  </si>
  <si>
    <t>d{kk 06</t>
  </si>
  <si>
    <t>d{kk 07</t>
  </si>
  <si>
    <t>d{kk 08</t>
  </si>
  <si>
    <t>vuqlwfpr tkfr</t>
  </si>
  <si>
    <t xml:space="preserve">vuqlwfpr tutkfr </t>
  </si>
  <si>
    <t>d{kk 09</t>
  </si>
  <si>
    <t>d{kk 10</t>
  </si>
  <si>
    <t>lkj.kh la[;k&amp;5</t>
  </si>
  <si>
    <t>¼1½ eqfLye fo|kfFkZ;ksa dk ukekadu</t>
  </si>
  <si>
    <t xml:space="preserve">jktdh; </t>
  </si>
  <si>
    <t>xSj jktdh;</t>
  </si>
  <si>
    <t>iwoZ izkFkfed ls 5 oha rd</t>
  </si>
  <si>
    <t>6 ls 8</t>
  </si>
  <si>
    <t>9 ls 12</t>
  </si>
  <si>
    <t>¼2½ tSu fo|kfFkZ;ksa dk ukekadu</t>
  </si>
  <si>
    <t>¼3½ ikjlh fo|kfFkZ;ksa dk ukekadu</t>
  </si>
  <si>
    <t>¼4½ ckS) fo|kfFkZ;ksa dk ukekadu</t>
  </si>
  <si>
    <t>¼5½ bZlkb fo|kfFkZ;ksa dk ukekadu</t>
  </si>
  <si>
    <t>¼6½ flD[k fo|kfFkZ;ksa dk ukekadu</t>
  </si>
  <si>
    <t>r`rh; Hkk"kk ysus okys fo|kfFkZ;ksa dk ukekadu</t>
  </si>
  <si>
    <t>lkj.kh la[;k&amp;6</t>
  </si>
  <si>
    <t>¼lkj.kh 4 esa lfEeyfr esa ls½</t>
  </si>
  <si>
    <t>Hkk"kk</t>
  </si>
  <si>
    <t>d{kk 6</t>
  </si>
  <si>
    <t>d{kk 7</t>
  </si>
  <si>
    <t>d{kk 8</t>
  </si>
  <si>
    <t>d{kk 9</t>
  </si>
  <si>
    <t>egk;ksx</t>
  </si>
  <si>
    <t xml:space="preserve">   ;ksx</t>
  </si>
  <si>
    <t>laLd`r</t>
  </si>
  <si>
    <t>mnwZ</t>
  </si>
  <si>
    <t>fla/kh</t>
  </si>
  <si>
    <t>iatkch</t>
  </si>
  <si>
    <t>xqtjkrh</t>
  </si>
  <si>
    <t>lkj.kh la[;k&amp;7</t>
  </si>
  <si>
    <t>lkekU; f’k{kk ds fy, fo|ky;ksa esa v/;;ujr~ fnO;kax cPpksa dh la[;k</t>
  </si>
  <si>
    <t>¼lkj.kh&amp;4 esa lfEeyfr esa ls½</t>
  </si>
  <si>
    <t>n`f"V fnO;kax</t>
  </si>
  <si>
    <t>Jo.k fnO;kax</t>
  </si>
  <si>
    <t>vfLFk fnO;kax</t>
  </si>
  <si>
    <t>ekufld fnO;kax</t>
  </si>
  <si>
    <t>vU; fnO;kax</t>
  </si>
  <si>
    <t>d{kk 11</t>
  </si>
  <si>
    <t>d{kk 12</t>
  </si>
  <si>
    <t>Ø-l-</t>
  </si>
  <si>
    <t>v/;kid</t>
  </si>
  <si>
    <t>d{kk 11 esa v/;;ujr</t>
  </si>
  <si>
    <t>d{kk 12 esa v/;;ujr</t>
  </si>
  <si>
    <t>dqy ;ksx      ¼d{kk 11 o 12½</t>
  </si>
  <si>
    <t>1-</t>
  </si>
  <si>
    <t>iz/kkukpk;Z</t>
  </si>
  <si>
    <t>2-</t>
  </si>
  <si>
    <t>O;k[;krk</t>
  </si>
  <si>
    <t>foKku%&amp; fo"k; dk uke</t>
  </si>
  <si>
    <t>6-</t>
  </si>
  <si>
    <t>ofj"B v/;kid xzsM&amp;kk</t>
  </si>
  <si>
    <t>v/;kid ¼ch-,M½ ysoy&amp; kk</t>
  </si>
  <si>
    <t>v/;kid ¼ch,lVhlh½ ysoy&amp;k</t>
  </si>
  <si>
    <t>;ksx ¼v/;kid Lohd`r ,o dk;Zjr½</t>
  </si>
  <si>
    <t>lkj.kh la[;k&amp;9</t>
  </si>
  <si>
    <t xml:space="preserve">iathd`r           </t>
  </si>
  <si>
    <t>izfo"V</t>
  </si>
  <si>
    <t>mRrh.kZ</t>
  </si>
  <si>
    <t>mŸkh.kZ izfr’kr</t>
  </si>
  <si>
    <t xml:space="preserve"> dqy</t>
  </si>
  <si>
    <t>foKku&amp;</t>
  </si>
  <si>
    <t>okf.kT;&amp;</t>
  </si>
  <si>
    <t>;ksx ¼iwoZ izkFkfed ls d{kk 12@10 rd½</t>
  </si>
  <si>
    <t>O;k[;krk ¼Ldwy f’k{kk½ dyk</t>
  </si>
  <si>
    <t>O;k[;krk ¼Ldwy f’k{kk½ foKku</t>
  </si>
  <si>
    <t>O;k[;krk ¼Ldwy f’k{kk½ okf.kT;</t>
  </si>
  <si>
    <t>bfrgkl</t>
  </si>
  <si>
    <t>dyk%&amp; fo"k; dk uke</t>
  </si>
  <si>
    <t>Nk=    3</t>
  </si>
  <si>
    <t>jktLFkku ljdkj</t>
  </si>
  <si>
    <t>funs’kky;] ek/;fed f’k{kk jktLFkku chdkusj</t>
  </si>
  <si>
    <t>¼lkaf[;dh vuqHkkx½</t>
  </si>
  <si>
    <t>'kkyk ls lacaf/kr lkekU; fooj.k%&amp;</t>
  </si>
  <si>
    <t>1-1’kkyk dk uke ,oa irk%</t>
  </si>
  <si>
    <t>1-7 rglhy%</t>
  </si>
  <si>
    <t>1-12 Mkd?kj%</t>
  </si>
  <si>
    <t>¼tux.kuk 2011 ds vuqlkj½</t>
  </si>
  <si>
    <t>1-17 futh lhfu;j ek/;fed fo|ky;ksa dh nwjh¼fd-eh-½%</t>
  </si>
  <si>
    <t xml:space="preserve">1-19 ’kkyk ØeksUur o"kZ ¼jkT;kns’k Øekad lfgr½%     </t>
  </si>
  <si>
    <t xml:space="preserve">2-  ’kkyk Lrj] izcU/k ,oa ikB~;Øe ¼tks ykxw gks mls fpfàr djsa½     </t>
  </si>
  <si>
    <t>2-1 ’kkyk Lrj</t>
  </si>
  <si>
    <t>¼c½ ek/;fed Nk=k</t>
  </si>
  <si>
    <t>2-2 izcU/k</t>
  </si>
  <si>
    <t>¼c½ xSj jktdh;</t>
  </si>
  <si>
    <t>¼l½ ih-ih-ih- eksM+ ij lapkfyr</t>
  </si>
  <si>
    <t>2-3 ikB~;Øe ,oa lEc)rk</t>
  </si>
  <si>
    <t>ek/;fed f’k{kk cksMZ jktLFkku] vtesj ¼vk-ch-,l-bZ-½</t>
  </si>
  <si>
    <t>3-  ’kkyk Hkou ,oa lqfo/kk,¡¼tks ykxw gks mls fpfàr djsa½</t>
  </si>
  <si>
    <t>¼lgf’k{kk okys fo|ky;ksa ds fy;s½</t>
  </si>
  <si>
    <t>(School Stastitics Proforma)---(S.S.P.)</t>
  </si>
  <si>
    <t>o"kZ 2019&amp;2020</t>
  </si>
  <si>
    <t>¼lUnHkZ frfFk 30 flrEcj 2019½</t>
  </si>
  <si>
    <r>
      <t>‘</t>
    </r>
    <r>
      <rPr>
        <b/>
        <sz val="22"/>
        <color theme="1"/>
        <rFont val="DevLys 010"/>
      </rPr>
      <t>’kkyk lead izi=</t>
    </r>
  </si>
  <si>
    <t>1-2 'kkyk dh vkWfQl vkbZ-</t>
  </si>
  <si>
    <t>1-3 nwjHkk"k uEcj dksM uEcj lfgr%</t>
  </si>
  <si>
    <t xml:space="preserve">1-4 iz/kkukpk;Z dk eksckbZy u- % </t>
  </si>
  <si>
    <t xml:space="preserve">1-5 'kkyk dk bZ&amp;esy vkbZ-Mh-% </t>
  </si>
  <si>
    <t xml:space="preserve">lwpuk rS;kj djus okys ds eksckbZy u-% </t>
  </si>
  <si>
    <t>1-8 iapk;r lfefr%</t>
  </si>
  <si>
    <t>1-6 ftyk%</t>
  </si>
  <si>
    <t>1-9 xzke iapk;r%</t>
  </si>
  <si>
    <t>1-10 fo/kku lHkk%</t>
  </si>
  <si>
    <t xml:space="preserve">1-11 uxj ikfydk@ifj"kn@fuxe% </t>
  </si>
  <si>
    <t xml:space="preserve">1-13 fiudksM%  </t>
  </si>
  <si>
    <t xml:space="preserve">1-14 ’kgj@xzke dh tula[;k% </t>
  </si>
  <si>
    <r>
      <t xml:space="preserve">1-15 utnhdh ek/;fed fo|ky;ksa dh nwjh¼fd-eh½% </t>
    </r>
    <r>
      <rPr>
        <b/>
        <i/>
        <u/>
        <sz val="16"/>
        <color theme="1"/>
        <rFont val="DevLys 010"/>
      </rPr>
      <t/>
    </r>
  </si>
  <si>
    <t xml:space="preserve">1-16 utnhdh lhfu;j ek/;fed fo|ky; dh nwjh¼fd-eh-½% </t>
  </si>
  <si>
    <r>
      <t xml:space="preserve">1-18 futh ek/;fed fo|ky; dh nwjh¼fd-eh½%    </t>
    </r>
    <r>
      <rPr>
        <b/>
        <i/>
        <u/>
        <sz val="16"/>
        <color theme="1"/>
        <rFont val="DevLys 010"/>
      </rPr>
      <t/>
    </r>
  </si>
  <si>
    <r>
      <t xml:space="preserve">izkFkfed Lrj%&amp;  </t>
    </r>
    <r>
      <rPr>
        <b/>
        <i/>
        <u/>
        <sz val="16"/>
        <color theme="1"/>
        <rFont val="DevLys 010"/>
      </rPr>
      <t/>
    </r>
  </si>
  <si>
    <t xml:space="preserve">mPp izkFkfed Lrj%&amp; </t>
  </si>
  <si>
    <r>
      <t xml:space="preserve">¼k½ ek/;fed Lrj%&amp; </t>
    </r>
    <r>
      <rPr>
        <sz val="14"/>
        <color theme="1"/>
        <rFont val="DevLys 010"/>
      </rPr>
      <t xml:space="preserve">               </t>
    </r>
  </si>
  <si>
    <t xml:space="preserve"> ¼kk½ m-ek- Lrj%&amp; </t>
  </si>
  <si>
    <t xml:space="preserve"> ¼kk½ d{kk 06 ls 10 </t>
  </si>
  <si>
    <t>¼k½ d{kk 1 ls 10</t>
  </si>
  <si>
    <t>¼kkk½ d{kk 9 ls 10</t>
  </si>
  <si>
    <r>
      <t>¼</t>
    </r>
    <r>
      <rPr>
        <b/>
        <sz val="14"/>
        <color theme="1"/>
        <rFont val="DevLys 010"/>
      </rPr>
      <t>v½ ek/;fed lg f'k{kk %&amp;</t>
    </r>
  </si>
  <si>
    <r>
      <rPr>
        <b/>
        <sz val="14"/>
        <color theme="1"/>
        <rFont val="DevLys 010"/>
      </rPr>
      <t>¼l½</t>
    </r>
    <r>
      <rPr>
        <sz val="14"/>
        <color theme="1"/>
        <rFont val="DevLys 010"/>
      </rPr>
      <t xml:space="preserve"> </t>
    </r>
    <r>
      <rPr>
        <b/>
        <i/>
        <u/>
        <sz val="14"/>
        <color theme="1"/>
        <rFont val="DevLys 010"/>
      </rPr>
      <t>lhfu;j ek/;fed lg f'k{kk</t>
    </r>
  </si>
  <si>
    <t>¼k½ d{kk 1 ls 12</t>
  </si>
  <si>
    <t xml:space="preserve"> ¼kk½ d{kk 06 ls 12 </t>
  </si>
  <si>
    <t>¼kkk½ d{kk 9 ls 12</t>
  </si>
  <si>
    <t xml:space="preserve">                    ¼n½ lhfu;j ek/;fed Nk=k                      </t>
  </si>
  <si>
    <t xml:space="preserve">¼v½jktdh; </t>
  </si>
  <si>
    <t xml:space="preserve">¼c½ lh-ch-,l-bZ- </t>
  </si>
  <si>
    <t>¼l½ lh-vkbZ-,l-lh-bZ-</t>
  </si>
  <si>
    <t xml:space="preserve">¼v½ vkj-ch-,l-bZ </t>
  </si>
  <si>
    <t>lapkfyr ladk;@fo"k;&amp; leLr mPp ek/;fed fo|ky; gsrq %&amp;</t>
  </si>
  <si>
    <t>ladk;</t>
  </si>
  <si>
    <t>lapkfyr fo"k;</t>
  </si>
  <si>
    <t>d`f"k</t>
  </si>
  <si>
    <t xml:space="preserve">3-1 jktdh;@xSj jktdh;%&amp; </t>
  </si>
  <si>
    <r>
      <t xml:space="preserve">3-2 </t>
    </r>
    <r>
      <rPr>
        <sz val="14"/>
        <color theme="1"/>
        <rFont val="DevLys 010"/>
      </rPr>
      <t>fdjk;s ij@</t>
    </r>
    <r>
      <rPr>
        <sz val="16"/>
        <color theme="1"/>
        <rFont val="DevLys 010"/>
      </rPr>
      <t xml:space="preserve">fcuk fdjk;s ij%   </t>
    </r>
  </si>
  <si>
    <t xml:space="preserve">3-3 dejksa dh la[;k % ¼v½ iDds </t>
  </si>
  <si>
    <r>
      <rPr>
        <sz val="16"/>
        <color theme="1"/>
        <rFont val="DevLys 010"/>
      </rPr>
      <t xml:space="preserve"> ¼c½dPps  </t>
    </r>
    <r>
      <rPr>
        <sz val="16"/>
        <color theme="1"/>
        <rFont val="DevLys 010"/>
      </rPr>
      <t xml:space="preserve"> </t>
    </r>
  </si>
  <si>
    <t>¼l½v)ZiDdsa</t>
  </si>
  <si>
    <t>¼n½;ksx</t>
  </si>
  <si>
    <r>
      <t>3-4 ihus ds LoPN ikuh dh O;oLFkk ¼</t>
    </r>
    <r>
      <rPr>
        <sz val="14"/>
        <color theme="1"/>
        <rFont val="DevLys 010"/>
      </rPr>
      <t>miyC/k @ vuqiyC/k½ &amp;</t>
    </r>
  </si>
  <si>
    <t xml:space="preserve">3-5 fctyh miyC/k@vuqiyC/k &amp; </t>
  </si>
  <si>
    <r>
      <t xml:space="preserve">3-6 bUVjusV dh lqfo/kk ,oa bZ&amp;esy </t>
    </r>
    <r>
      <rPr>
        <sz val="14"/>
        <color theme="1"/>
        <rFont val="DevLys 010"/>
      </rPr>
      <t>¼miyC/k @ vuqiyC/k½</t>
    </r>
    <r>
      <rPr>
        <sz val="16"/>
        <color theme="1"/>
        <rFont val="DevLys 010"/>
      </rPr>
      <t xml:space="preserve"> &amp;</t>
    </r>
  </si>
  <si>
    <t xml:space="preserve">3-7 dEi;qVj lqfo/kk miyC/k@vuqiyC/k&amp;  </t>
  </si>
  <si>
    <t>3-9 ’kkspky; lqfo/kk miyC/k@vuqiyC/k ¼yM+fd;ksa ds fy,½ %</t>
  </si>
  <si>
    <t>3-8 ’kkspky; lqfo/kk miyC/k@vuqiyC/k ¼yM+dksa ds fy,½ %</t>
  </si>
  <si>
    <t>3-10 [ksyus gsrq i;kZIr eSnku miyC/k@vFkok ugha &amp;</t>
  </si>
  <si>
    <t>3-11 miyC/k ugha gks rks D;k dk;Zokgh dh xbZ gS&amp;</t>
  </si>
  <si>
    <t>3-12 iqLrdky; lqfo/kk miyC/k@vuqiyC/k &amp;</t>
  </si>
  <si>
    <t>3-13 ckfydkvksa gsrq i`Fkd ls ew=ky; lqfo/kk miyC/k@vuqqqqqiyC/k</t>
  </si>
  <si>
    <t xml:space="preserve">3-14 fnO;kax fo|kfFkZ;ksa gsrq jsEi lqfo/kk%&amp; miyC/k@vuqqqqqiyC/k&amp;  </t>
  </si>
  <si>
    <r>
      <t>izi= dh iwfrZ dj  ft f’k-v- ¼ek-½ dk;kZy;  dks 05 vDVwcj rd vfuok;Zr% miyC/k djkosaA</t>
    </r>
    <r>
      <rPr>
        <sz val="14"/>
        <color rgb="FF000000"/>
        <rFont val="Calibri"/>
        <family val="2"/>
        <scheme val="minor"/>
      </rPr>
      <t xml:space="preserve"> </t>
    </r>
  </si>
  <si>
    <r>
      <rPr>
        <b/>
        <sz val="14"/>
        <color theme="1"/>
        <rFont val="DevLys 010"/>
      </rPr>
      <t>¼l½</t>
    </r>
    <r>
      <rPr>
        <sz val="14"/>
        <color theme="1"/>
        <rFont val="DevLys 010"/>
      </rPr>
      <t xml:space="preserve"> </t>
    </r>
    <r>
      <rPr>
        <b/>
        <sz val="14"/>
        <color theme="1"/>
        <rFont val="DevLys 010"/>
      </rPr>
      <t>lhfu;j ek/;fed lg f'k{kk</t>
    </r>
  </si>
  <si>
    <t>iz/kkukpk;Z¼m-ek-½</t>
  </si>
  <si>
    <t>O;k[;krk ¼Ldwy f’k{kk½ d`f"k</t>
  </si>
  <si>
    <t>xSj 'kS{kf.kd deZpkjh ¼c½</t>
  </si>
  <si>
    <t xml:space="preserve">ladk;okj ukekadu&amp;d{kk&amp;12  </t>
  </si>
  <si>
    <t xml:space="preserve">ladk;okj ukekadu&amp;d{kk&amp;11 </t>
  </si>
  <si>
    <t xml:space="preserve">lkj.kh&amp;4-1 d{kkokj ukekadu rFkk lSD’ku la[;k    </t>
  </si>
  <si>
    <t>dqy d{kkokj ukekadu ¼egk;ksx½</t>
  </si>
  <si>
    <t>d{kkokj vYila[;dksa dk ukekadu ¼lkj.kh la0&amp;4 esa lfEefyr esa ls ½</t>
  </si>
  <si>
    <t>jktuhfr foKku</t>
  </si>
  <si>
    <t>Hkwxksy</t>
  </si>
  <si>
    <t xml:space="preserve"> fo"k; dk uke &amp; okf.kT;</t>
  </si>
  <si>
    <r>
      <t>m-ek-fo- esa v/;kidksaa dk ladk;okj@fo"k;okj oxhZdj.k rFkk d{kk 11 o 12 esa ukekadu</t>
    </r>
    <r>
      <rPr>
        <sz val="14"/>
        <color theme="1"/>
        <rFont val="DevLys 010"/>
      </rPr>
      <t xml:space="preserve">  ¼lkj.kh&amp;8½</t>
    </r>
  </si>
  <si>
    <t>d{kk&amp;8 cksMZ</t>
  </si>
  <si>
    <t>d{kk&amp;10 cksMZ</t>
  </si>
  <si>
    <t>d{kk&amp;12 cksMZ dyk &amp;</t>
  </si>
  <si>
    <t>fo|ky;ksa dk ijh{kk ifj.kke ¼o"kZ 2018&amp;19½</t>
  </si>
  <si>
    <t>lkj.kh la[;k&amp;10</t>
  </si>
  <si>
    <t>fo|ky;ksa esa iqu% izos’kh fo|kfFkZ;ksa dh la[;k ¼o"kZ 2019&amp;20½</t>
  </si>
  <si>
    <t>d{kk&amp;9</t>
  </si>
  <si>
    <t>d{kk&amp;10</t>
  </si>
  <si>
    <t>d{kk&amp;11</t>
  </si>
  <si>
    <t>d{kk&amp;12</t>
  </si>
  <si>
    <t>leLr tkfr</t>
  </si>
  <si>
    <t xml:space="preserve">vuqlwfpr tkfr              ¼leLr esa ls½       </t>
  </si>
  <si>
    <t>vuqlwfpr tutkfr              ¼leLr esa ls½</t>
  </si>
  <si>
    <t>t; xq:nso oklqnsok;% ue%</t>
  </si>
  <si>
    <t>PROGRAMMER</t>
  </si>
  <si>
    <t>HEERA LAL JAT</t>
  </si>
  <si>
    <r>
      <t xml:space="preserve">Sr. TEACHER AT GOVT SR. SEC. SCHOOL INDERWARA </t>
    </r>
    <r>
      <rPr>
        <b/>
        <i/>
        <sz val="12"/>
        <color rgb="FF002060"/>
        <rFont val="Calibri"/>
        <family val="2"/>
        <scheme val="minor"/>
      </rPr>
      <t xml:space="preserve"> </t>
    </r>
  </si>
  <si>
    <t>V./P.- Chandawal Nagar, Sojat (Pali)</t>
  </si>
  <si>
    <t>WHATS APP No.  9001884272</t>
  </si>
  <si>
    <t>heeralaljatchandawal@gmail.com</t>
  </si>
  <si>
    <t>jktdh; mPp ek/;fed fo|ky; bUnjokM+k] jkuh ¼ikyh½</t>
  </si>
  <si>
    <t>gssindarwara@gmail.com</t>
  </si>
  <si>
    <t>ikyh</t>
  </si>
  <si>
    <t>jkuh</t>
  </si>
  <si>
    <t>bUnjokM+k</t>
  </si>
  <si>
    <t>ekjokM+ taD'ku</t>
  </si>
  <si>
    <t>miyC/k</t>
  </si>
  <si>
    <t>gSa</t>
  </si>
  <si>
    <t>jktdh;</t>
  </si>
  <si>
    <t xml:space="preserve">2-  ’kkyk Lrj] izcU/k ,oa ikB~;Øe ¼tks ykxw gks mlds lkeus gkW okys dkWye esa fpfàr djsa½     </t>
  </si>
  <si>
    <t>izekf.kr fd;k tkrk gS fd mDr lwpuk iw.kZ :is.k fo|ky; fjdkMZ ls feyku dj gh rS;kj dh xbZ</t>
  </si>
  <si>
    <t>gLrk{kj rS;kjdrkZ</t>
  </si>
  <si>
    <t>laLFkk iz/kku dk uke] gLrk{kj e; lhy</t>
  </si>
  <si>
    <t>fnukad%&amp;</t>
  </si>
</sst>
</file>

<file path=xl/styles.xml><?xml version="1.0" encoding="utf-8"?>
<styleSheet xmlns="http://schemas.openxmlformats.org/spreadsheetml/2006/main">
  <numFmts count="1">
    <numFmt numFmtId="164" formatCode="0.0"/>
  </numFmts>
  <fonts count="6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DevLys 010"/>
    </font>
    <font>
      <sz val="14"/>
      <color theme="1"/>
      <name val="DevLys 010"/>
    </font>
    <font>
      <u/>
      <sz val="14"/>
      <color theme="1"/>
      <name val="DevLys 010"/>
    </font>
    <font>
      <sz val="16"/>
      <color theme="1"/>
      <name val="DevLys 010"/>
    </font>
    <font>
      <b/>
      <u/>
      <sz val="16"/>
      <color theme="1"/>
      <name val="DevLys 010"/>
    </font>
    <font>
      <sz val="10"/>
      <color theme="1"/>
      <name val="DevLys 010"/>
    </font>
    <font>
      <sz val="13"/>
      <color theme="1"/>
      <name val="DevLys 010"/>
    </font>
    <font>
      <sz val="18"/>
      <color theme="1"/>
      <name val="DevLys 010"/>
    </font>
    <font>
      <sz val="14"/>
      <color theme="1"/>
      <name val="Calibri"/>
      <family val="2"/>
      <scheme val="minor"/>
    </font>
    <font>
      <u/>
      <sz val="16"/>
      <color theme="1"/>
      <name val="DevLys 010"/>
    </font>
    <font>
      <sz val="12"/>
      <color theme="1"/>
      <name val="DevLys 010"/>
    </font>
    <font>
      <sz val="11"/>
      <color theme="1"/>
      <name val="DevLys 010"/>
    </font>
    <font>
      <sz val="12"/>
      <color theme="1"/>
      <name val="Arial"/>
      <family val="2"/>
    </font>
    <font>
      <u/>
      <sz val="18"/>
      <color theme="1"/>
      <name val="DevLys 010"/>
    </font>
    <font>
      <i/>
      <u/>
      <sz val="11"/>
      <color theme="1"/>
      <name val="DevLys 010"/>
    </font>
    <font>
      <i/>
      <u/>
      <sz val="11"/>
      <color theme="1"/>
      <name val="Calibri"/>
      <family val="2"/>
      <scheme val="minor"/>
    </font>
    <font>
      <b/>
      <sz val="18"/>
      <color theme="1"/>
      <name val="DevLys 010"/>
    </font>
    <font>
      <b/>
      <sz val="14"/>
      <color theme="1"/>
      <name val="DevLys 010"/>
    </font>
    <font>
      <b/>
      <sz val="10"/>
      <color theme="1"/>
      <name val="Arial"/>
      <family val="2"/>
    </font>
    <font>
      <b/>
      <sz val="12"/>
      <color theme="1"/>
      <name val="DevLys 010"/>
    </font>
    <font>
      <b/>
      <sz val="17"/>
      <color theme="1"/>
      <name val="DevLys 010"/>
    </font>
    <font>
      <b/>
      <i/>
      <u/>
      <sz val="16"/>
      <color theme="1"/>
      <name val="DevLys 010"/>
    </font>
    <font>
      <b/>
      <i/>
      <u/>
      <sz val="14"/>
      <color theme="1"/>
      <name val="DevLys 010"/>
    </font>
    <font>
      <b/>
      <sz val="6"/>
      <color theme="1"/>
      <name val="DevLys 010"/>
    </font>
    <font>
      <b/>
      <sz val="8"/>
      <color theme="1"/>
      <name val="DevLys 010"/>
    </font>
    <font>
      <sz val="22"/>
      <color theme="1"/>
      <name val="DevLys 010"/>
    </font>
    <font>
      <b/>
      <sz val="22"/>
      <color theme="1"/>
      <name val="DevLys 010"/>
    </font>
    <font>
      <b/>
      <u/>
      <sz val="14"/>
      <color theme="1"/>
      <name val="DevLys 010"/>
    </font>
    <font>
      <sz val="15"/>
      <color theme="1"/>
      <name val="DevLys 010"/>
    </font>
    <font>
      <b/>
      <sz val="14"/>
      <color rgb="FF000000"/>
      <name val="DevLys 010"/>
    </font>
    <font>
      <sz val="14"/>
      <color rgb="FF000000"/>
      <name val="Calibri"/>
      <family val="2"/>
      <scheme val="minor"/>
    </font>
    <font>
      <b/>
      <u/>
      <sz val="17"/>
      <color theme="1"/>
      <name val="DevLys 010"/>
    </font>
    <font>
      <b/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3"/>
      <color rgb="FFFF0000"/>
      <name val="DevLys 010"/>
    </font>
    <font>
      <sz val="14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3"/>
      <color theme="1"/>
      <name val="DevLys 010"/>
    </font>
    <font>
      <b/>
      <sz val="12"/>
      <color theme="1"/>
      <name val="Calibri"/>
      <family val="2"/>
      <scheme val="minor"/>
    </font>
    <font>
      <b/>
      <sz val="14"/>
      <color rgb="FFFFFF00"/>
      <name val="Kruti Dev 010"/>
    </font>
    <font>
      <b/>
      <i/>
      <u/>
      <sz val="14"/>
      <color rgb="FFFF0000"/>
      <name val="Calibri"/>
      <family val="2"/>
      <scheme val="minor"/>
    </font>
    <font>
      <b/>
      <i/>
      <sz val="24"/>
      <color rgb="FF00B0F0"/>
      <name val="Calibri"/>
      <family val="2"/>
      <scheme val="minor"/>
    </font>
    <font>
      <b/>
      <i/>
      <sz val="13"/>
      <color rgb="FF002060"/>
      <name val="Calibri"/>
      <family val="2"/>
      <scheme val="minor"/>
    </font>
    <font>
      <b/>
      <i/>
      <sz val="12"/>
      <color rgb="FF002060"/>
      <name val="Calibri"/>
      <family val="2"/>
      <scheme val="minor"/>
    </font>
    <font>
      <b/>
      <i/>
      <sz val="14"/>
      <color rgb="FF843C0C"/>
      <name val="Calibri"/>
      <family val="2"/>
      <scheme val="minor"/>
    </font>
    <font>
      <b/>
      <i/>
      <sz val="14"/>
      <color rgb="FFCC00CC"/>
      <name val="Calibri"/>
      <family val="2"/>
      <scheme val="minor"/>
    </font>
    <font>
      <b/>
      <i/>
      <sz val="14"/>
      <color rgb="FF660033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6"/>
      <color theme="1"/>
      <name val="Wingdings"/>
      <charset val="2"/>
    </font>
    <font>
      <sz val="18"/>
      <color theme="1"/>
      <name val="Wingdings"/>
      <charset val="2"/>
    </font>
    <font>
      <b/>
      <sz val="16"/>
      <color theme="1"/>
      <name val="Wingdings"/>
      <charset val="2"/>
    </font>
    <font>
      <b/>
      <i/>
      <sz val="16"/>
      <color theme="1"/>
      <name val="DevLys 010"/>
    </font>
    <font>
      <b/>
      <sz val="16"/>
      <color rgb="FFFF0000"/>
      <name val="Calibri"/>
      <family val="2"/>
      <scheme val="minor"/>
    </font>
    <font>
      <sz val="16"/>
      <color rgb="FFFF0000"/>
      <name val="Calibri"/>
      <family val="2"/>
      <scheme val="minor"/>
    </font>
    <font>
      <i/>
      <u/>
      <sz val="16"/>
      <color theme="1"/>
      <name val="DevLys 010"/>
    </font>
    <font>
      <sz val="13"/>
      <name val="DevLys 010"/>
    </font>
    <font>
      <b/>
      <sz val="20"/>
      <color theme="1"/>
      <name val="DevLys 010"/>
    </font>
  </fonts>
  <fills count="7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7">
    <xf numFmtId="0" fontId="0" fillId="0" borderId="0" xfId="0"/>
    <xf numFmtId="0" fontId="3" fillId="0" borderId="1" xfId="0" applyFont="1" applyBorder="1" applyAlignment="1" applyProtection="1">
      <alignment horizontal="center" vertical="top" wrapText="1"/>
      <protection locked="0"/>
    </xf>
    <xf numFmtId="0" fontId="9" fillId="0" borderId="1" xfId="0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Font="1" applyProtection="1"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left" indent="15"/>
      <protection hidden="1"/>
    </xf>
    <xf numFmtId="0" fontId="3" fillId="0" borderId="1" xfId="0" applyFont="1" applyBorder="1" applyAlignment="1" applyProtection="1">
      <alignment vertical="top" wrapText="1"/>
      <protection hidden="1"/>
    </xf>
    <xf numFmtId="0" fontId="5" fillId="0" borderId="0" xfId="0" applyFont="1" applyProtection="1">
      <protection hidden="1"/>
    </xf>
    <xf numFmtId="0" fontId="37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43" fillId="0" borderId="1" xfId="0" applyFont="1" applyBorder="1" applyAlignment="1" applyProtection="1">
      <alignment horizontal="center" vertical="center" wrapText="1"/>
      <protection locked="0"/>
    </xf>
    <xf numFmtId="0" fontId="0" fillId="0" borderId="0" xfId="0" applyProtection="1">
      <protection hidden="1"/>
    </xf>
    <xf numFmtId="0" fontId="0" fillId="0" borderId="0" xfId="0" applyAlignment="1" applyProtection="1">
      <alignment vertical="center"/>
      <protection hidden="1"/>
    </xf>
    <xf numFmtId="0" fontId="2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5" fillId="2" borderId="0" xfId="0" applyFont="1" applyFill="1" applyProtection="1">
      <protection hidden="1"/>
    </xf>
    <xf numFmtId="0" fontId="22" fillId="2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3" fillId="2" borderId="0" xfId="0" applyFont="1" applyFill="1" applyAlignment="1" applyProtection="1">
      <alignment horizontal="left" vertical="center"/>
      <protection hidden="1"/>
    </xf>
    <xf numFmtId="0" fontId="22" fillId="2" borderId="0" xfId="0" applyFont="1" applyFill="1" applyAlignment="1" applyProtection="1">
      <alignment horizontal="left" indent="15"/>
      <protection hidden="1"/>
    </xf>
    <xf numFmtId="0" fontId="19" fillId="2" borderId="1" xfId="0" applyFont="1" applyFill="1" applyBorder="1" applyAlignment="1" applyProtection="1">
      <alignment horizontal="center" vertical="top"/>
      <protection hidden="1"/>
    </xf>
    <xf numFmtId="0" fontId="19" fillId="2" borderId="1" xfId="0" applyFont="1" applyFill="1" applyBorder="1" applyAlignment="1" applyProtection="1">
      <alignment horizontal="center"/>
      <protection hidden="1"/>
    </xf>
    <xf numFmtId="0" fontId="25" fillId="2" borderId="0" xfId="0" applyFont="1" applyFill="1" applyAlignment="1" applyProtection="1">
      <alignment horizontal="left" indent="15"/>
      <protection hidden="1"/>
    </xf>
    <xf numFmtId="0" fontId="3" fillId="2" borderId="0" xfId="0" applyFont="1" applyFill="1" applyAlignment="1" applyProtection="1">
      <alignment vertical="center"/>
      <protection hidden="1"/>
    </xf>
    <xf numFmtId="0" fontId="29" fillId="2" borderId="0" xfId="0" applyFont="1" applyFill="1" applyAlignment="1" applyProtection="1">
      <alignment horizontal="left" vertical="center"/>
      <protection hidden="1"/>
    </xf>
    <xf numFmtId="0" fontId="26" fillId="2" borderId="0" xfId="0" applyFont="1" applyFill="1" applyProtection="1">
      <protection hidden="1"/>
    </xf>
    <xf numFmtId="0" fontId="0" fillId="2" borderId="0" xfId="0" applyFont="1" applyFill="1" applyProtection="1">
      <protection hidden="1"/>
    </xf>
    <xf numFmtId="0" fontId="10" fillId="2" borderId="0" xfId="0" applyFont="1" applyFill="1" applyProtection="1">
      <protection hidden="1"/>
    </xf>
    <xf numFmtId="0" fontId="0" fillId="4" borderId="0" xfId="0" applyFill="1" applyProtection="1">
      <protection hidden="1"/>
    </xf>
    <xf numFmtId="0" fontId="0" fillId="4" borderId="0" xfId="0" applyFill="1" applyAlignment="1" applyProtection="1">
      <alignment vertical="center"/>
      <protection hidden="1"/>
    </xf>
    <xf numFmtId="0" fontId="2" fillId="4" borderId="0" xfId="0" applyFont="1" applyFill="1" applyProtection="1">
      <protection hidden="1"/>
    </xf>
    <xf numFmtId="0" fontId="5" fillId="4" borderId="0" xfId="0" applyFont="1" applyFill="1" applyProtection="1">
      <protection hidden="1"/>
    </xf>
    <xf numFmtId="0" fontId="0" fillId="6" borderId="0" xfId="0" applyFill="1" applyProtection="1">
      <protection hidden="1"/>
    </xf>
    <xf numFmtId="0" fontId="45" fillId="6" borderId="0" xfId="0" applyFont="1" applyFill="1" applyAlignment="1">
      <alignment horizontal="center"/>
    </xf>
    <xf numFmtId="0" fontId="46" fillId="6" borderId="0" xfId="0" applyFont="1" applyFill="1" applyAlignment="1">
      <alignment horizontal="center"/>
    </xf>
    <xf numFmtId="0" fontId="47" fillId="6" borderId="0" xfId="0" applyFont="1" applyFill="1" applyAlignment="1">
      <alignment horizontal="center"/>
    </xf>
    <xf numFmtId="0" fontId="49" fillId="6" borderId="0" xfId="0" applyFont="1" applyFill="1" applyAlignment="1">
      <alignment horizontal="center"/>
    </xf>
    <xf numFmtId="0" fontId="50" fillId="6" borderId="0" xfId="0" applyFont="1" applyFill="1" applyAlignment="1">
      <alignment horizontal="center"/>
    </xf>
    <xf numFmtId="0" fontId="36" fillId="3" borderId="1" xfId="0" applyFont="1" applyFill="1" applyBorder="1" applyProtection="1">
      <protection locked="0"/>
    </xf>
    <xf numFmtId="0" fontId="52" fillId="3" borderId="1" xfId="0" applyFont="1" applyFill="1" applyBorder="1" applyAlignment="1" applyProtection="1">
      <alignment horizontal="center" vertical="center"/>
      <protection locked="0"/>
    </xf>
    <xf numFmtId="0" fontId="52" fillId="3" borderId="6" xfId="0" applyFont="1" applyFill="1" applyBorder="1" applyAlignment="1" applyProtection="1">
      <alignment horizontal="center" vertical="center"/>
      <protection locked="0"/>
    </xf>
    <xf numFmtId="0" fontId="36" fillId="3" borderId="3" xfId="0" applyFont="1" applyFill="1" applyBorder="1" applyAlignment="1" applyProtection="1">
      <protection locked="0"/>
    </xf>
    <xf numFmtId="0" fontId="36" fillId="2" borderId="0" xfId="0" applyFont="1" applyFill="1" applyBorder="1" applyAlignment="1" applyProtection="1">
      <protection locked="0"/>
    </xf>
    <xf numFmtId="0" fontId="19" fillId="3" borderId="1" xfId="0" applyFont="1" applyFill="1" applyBorder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hidden="1"/>
    </xf>
    <xf numFmtId="0" fontId="22" fillId="0" borderId="0" xfId="0" applyFont="1" applyProtection="1"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55" fillId="0" borderId="0" xfId="0" applyFont="1" applyAlignment="1" applyProtection="1">
      <alignment vertical="center"/>
      <protection hidden="1"/>
    </xf>
    <xf numFmtId="0" fontId="22" fillId="0" borderId="0" xfId="0" applyFont="1" applyAlignment="1" applyProtection="1">
      <alignment horizontal="left" indent="15"/>
      <protection hidden="1"/>
    </xf>
    <xf numFmtId="0" fontId="19" fillId="0" borderId="1" xfId="0" applyFont="1" applyBorder="1" applyAlignment="1" applyProtection="1">
      <alignment horizontal="center" vertical="top"/>
      <protection hidden="1"/>
    </xf>
    <xf numFmtId="0" fontId="19" fillId="0" borderId="1" xfId="0" applyFont="1" applyBorder="1" applyProtection="1">
      <protection hidden="1"/>
    </xf>
    <xf numFmtId="0" fontId="19" fillId="0" borderId="1" xfId="0" applyFont="1" applyBorder="1" applyAlignment="1" applyProtection="1">
      <alignment horizontal="center"/>
      <protection hidden="1"/>
    </xf>
    <xf numFmtId="0" fontId="25" fillId="0" borderId="0" xfId="0" applyFont="1" applyAlignment="1" applyProtection="1">
      <alignment horizontal="left" indent="15"/>
      <protection hidden="1"/>
    </xf>
    <xf numFmtId="0" fontId="55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29" fillId="0" borderId="0" xfId="0" applyFont="1" applyAlignment="1" applyProtection="1">
      <alignment horizontal="left" vertical="center"/>
      <protection hidden="1"/>
    </xf>
    <xf numFmtId="0" fontId="26" fillId="0" borderId="0" xfId="0" applyFont="1" applyProtection="1">
      <protection hidden="1"/>
    </xf>
    <xf numFmtId="0" fontId="36" fillId="0" borderId="0" xfId="0" applyFont="1" applyAlignment="1" applyProtection="1">
      <alignment horizontal="center" vertical="center"/>
      <protection hidden="1"/>
    </xf>
    <xf numFmtId="0" fontId="10" fillId="0" borderId="0" xfId="0" applyFont="1" applyProtection="1">
      <protection hidden="1"/>
    </xf>
    <xf numFmtId="0" fontId="58" fillId="0" borderId="1" xfId="0" applyFont="1" applyBorder="1" applyAlignment="1" applyProtection="1">
      <alignment horizontal="center" vertical="top" wrapText="1"/>
      <protection hidden="1"/>
    </xf>
    <xf numFmtId="0" fontId="59" fillId="0" borderId="1" xfId="0" applyFont="1" applyBorder="1" applyAlignment="1" applyProtection="1">
      <alignment horizontal="center" vertical="top" wrapText="1"/>
      <protection hidden="1"/>
    </xf>
    <xf numFmtId="0" fontId="40" fillId="0" borderId="1" xfId="0" applyFont="1" applyBorder="1" applyAlignment="1" applyProtection="1">
      <alignment horizontal="center" vertical="top" wrapText="1"/>
      <protection hidden="1"/>
    </xf>
    <xf numFmtId="0" fontId="41" fillId="0" borderId="1" xfId="0" applyFont="1" applyBorder="1" applyAlignment="1" applyProtection="1">
      <alignment horizontal="center" vertical="top" wrapText="1"/>
      <protection hidden="1"/>
    </xf>
    <xf numFmtId="0" fontId="6" fillId="0" borderId="0" xfId="0" applyFont="1" applyAlignment="1" applyProtection="1">
      <protection hidden="1"/>
    </xf>
    <xf numFmtId="0" fontId="6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left" indent="10"/>
      <protection hidden="1"/>
    </xf>
    <xf numFmtId="0" fontId="2" fillId="0" borderId="0" xfId="0" applyFont="1" applyAlignment="1" applyProtection="1">
      <alignment horizontal="left" indent="15"/>
      <protection hidden="1"/>
    </xf>
    <xf numFmtId="0" fontId="0" fillId="0" borderId="0" xfId="0" applyFont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37" fillId="0" borderId="1" xfId="0" applyFont="1" applyBorder="1" applyAlignment="1" applyProtection="1">
      <alignment horizontal="center" vertical="center" wrapText="1"/>
      <protection hidden="1"/>
    </xf>
    <xf numFmtId="0" fontId="38" fillId="0" borderId="1" xfId="0" applyFont="1" applyBorder="1" applyAlignment="1" applyProtection="1">
      <alignment horizontal="center" vertical="center" wrapText="1"/>
      <protection hidden="1"/>
    </xf>
    <xf numFmtId="0" fontId="13" fillId="0" borderId="0" xfId="0" applyFont="1" applyBorder="1" applyAlignment="1" applyProtection="1">
      <alignment horizontal="center" vertical="center" wrapText="1"/>
      <protection hidden="1"/>
    </xf>
    <xf numFmtId="0" fontId="12" fillId="0" borderId="0" xfId="0" applyFont="1" applyBorder="1" applyAlignment="1" applyProtection="1">
      <alignment horizontal="center" vertical="center" wrapText="1"/>
      <protection hidden="1"/>
    </xf>
    <xf numFmtId="0" fontId="7" fillId="0" borderId="0" xfId="0" applyFont="1" applyBorder="1" applyAlignment="1" applyProtection="1">
      <alignment horizontal="center" vertical="center" wrapText="1"/>
      <protection hidden="1"/>
    </xf>
    <xf numFmtId="0" fontId="3" fillId="0" borderId="0" xfId="0" applyFont="1" applyBorder="1" applyAlignment="1" applyProtection="1">
      <alignment horizontal="center" vertical="center" wrapText="1"/>
      <protection hidden="1"/>
    </xf>
    <xf numFmtId="0" fontId="36" fillId="0" borderId="1" xfId="0" applyFont="1" applyBorder="1" applyAlignment="1" applyProtection="1">
      <alignment horizontal="center" vertical="center" wrapText="1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43" fillId="0" borderId="0" xfId="0" applyFont="1" applyProtection="1">
      <protection hidden="1"/>
    </xf>
    <xf numFmtId="0" fontId="8" fillId="0" borderId="1" xfId="0" applyFont="1" applyBorder="1" applyAlignment="1" applyProtection="1">
      <alignment horizontal="center" vertical="center" wrapText="1"/>
      <protection hidden="1"/>
    </xf>
    <xf numFmtId="0" fontId="16" fillId="0" borderId="1" xfId="0" applyFont="1" applyBorder="1" applyAlignment="1" applyProtection="1">
      <alignment horizontal="center" vertical="center" wrapText="1"/>
      <protection hidden="1"/>
    </xf>
    <xf numFmtId="0" fontId="17" fillId="0" borderId="0" xfId="0" applyFont="1" applyProtection="1">
      <protection hidden="1"/>
    </xf>
    <xf numFmtId="0" fontId="41" fillId="0" borderId="1" xfId="0" applyFont="1" applyBorder="1" applyAlignment="1" applyProtection="1">
      <alignment horizontal="center" vertical="center" wrapText="1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top" wrapText="1"/>
      <protection hidden="1"/>
    </xf>
    <xf numFmtId="0" fontId="39" fillId="0" borderId="1" xfId="0" applyFont="1" applyBorder="1" applyAlignment="1" applyProtection="1">
      <alignment horizontal="center" vertical="top" wrapText="1"/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43" fillId="0" borderId="1" xfId="0" applyFont="1" applyBorder="1" applyAlignment="1" applyProtection="1">
      <alignment horizontal="center" vertical="center" wrapText="1"/>
      <protection hidden="1"/>
    </xf>
    <xf numFmtId="0" fontId="61" fillId="0" borderId="1" xfId="0" applyFont="1" applyBorder="1" applyAlignment="1" applyProtection="1">
      <alignment horizontal="center" vertical="top" wrapText="1"/>
      <protection hidden="1"/>
    </xf>
    <xf numFmtId="0" fontId="12" fillId="0" borderId="0" xfId="0" applyFont="1" applyProtection="1">
      <protection hidden="1"/>
    </xf>
    <xf numFmtId="0" fontId="3" fillId="0" borderId="1" xfId="0" applyFont="1" applyBorder="1" applyAlignment="1" applyProtection="1">
      <alignment horizontal="center" wrapText="1"/>
      <protection hidden="1"/>
    </xf>
    <xf numFmtId="0" fontId="41" fillId="0" borderId="1" xfId="0" applyFont="1" applyBorder="1" applyAlignment="1" applyProtection="1">
      <alignment horizontal="center" wrapText="1"/>
      <protection hidden="1"/>
    </xf>
    <xf numFmtId="0" fontId="3" fillId="0" borderId="1" xfId="0" applyFont="1" applyBorder="1" applyAlignment="1" applyProtection="1">
      <alignment horizontal="justify" vertical="top" wrapText="1"/>
      <protection hidden="1"/>
    </xf>
    <xf numFmtId="0" fontId="8" fillId="0" borderId="0" xfId="0" applyFont="1" applyProtection="1">
      <protection hidden="1"/>
    </xf>
    <xf numFmtId="0" fontId="5" fillId="0" borderId="0" xfId="0" applyFont="1" applyAlignment="1" applyProtection="1">
      <alignment horizontal="left" indent="15"/>
      <protection hidden="1"/>
    </xf>
    <xf numFmtId="0" fontId="43" fillId="0" borderId="1" xfId="0" applyFont="1" applyBorder="1" applyAlignment="1" applyProtection="1">
      <alignment horizontal="center" wrapText="1"/>
      <protection locked="0"/>
    </xf>
    <xf numFmtId="0" fontId="43" fillId="0" borderId="1" xfId="0" applyFont="1" applyBorder="1" applyAlignment="1" applyProtection="1">
      <alignment horizontal="center" vertical="top" wrapText="1"/>
      <protection locked="0"/>
    </xf>
    <xf numFmtId="0" fontId="5" fillId="0" borderId="0" xfId="0" applyFont="1" applyAlignment="1" applyProtection="1">
      <alignment horizontal="center"/>
      <protection hidden="1"/>
    </xf>
    <xf numFmtId="2" fontId="43" fillId="0" borderId="1" xfId="0" applyNumberFormat="1" applyFont="1" applyBorder="1" applyAlignment="1" applyProtection="1">
      <alignment horizontal="center" vertical="center" wrapText="1"/>
      <protection hidden="1"/>
    </xf>
    <xf numFmtId="0" fontId="42" fillId="0" borderId="0" xfId="0" applyFont="1" applyBorder="1" applyAlignment="1" applyProtection="1">
      <alignment vertical="center" wrapText="1"/>
      <protection hidden="1"/>
    </xf>
    <xf numFmtId="0" fontId="5" fillId="0" borderId="0" xfId="0" applyFont="1" applyBorder="1" applyAlignment="1" applyProtection="1">
      <alignment horizontal="center" vertical="center" wrapText="1"/>
      <protection hidden="1"/>
    </xf>
    <xf numFmtId="2" fontId="14" fillId="0" borderId="0" xfId="0" applyNumberFormat="1" applyFont="1" applyBorder="1" applyAlignment="1" applyProtection="1">
      <alignment horizontal="center" vertical="center" wrapText="1"/>
      <protection hidden="1"/>
    </xf>
    <xf numFmtId="0" fontId="42" fillId="0" borderId="0" xfId="0" applyFont="1" applyBorder="1" applyAlignment="1" applyProtection="1">
      <alignment horizontal="center" vertical="center" wrapText="1"/>
      <protection hidden="1"/>
    </xf>
    <xf numFmtId="0" fontId="21" fillId="0" borderId="0" xfId="0" applyFont="1" applyProtection="1">
      <protection hidden="1"/>
    </xf>
    <xf numFmtId="0" fontId="44" fillId="5" borderId="0" xfId="0" applyFont="1" applyFill="1" applyAlignment="1">
      <alignment horizontal="center" wrapText="1"/>
    </xf>
    <xf numFmtId="0" fontId="51" fillId="6" borderId="0" xfId="0" applyFont="1" applyFill="1" applyAlignment="1">
      <alignment horizontal="center" vertical="top"/>
    </xf>
    <xf numFmtId="0" fontId="5" fillId="2" borderId="0" xfId="0" applyFont="1" applyFill="1" applyAlignment="1" applyProtection="1">
      <alignment horizontal="left" vertical="center"/>
      <protection hidden="1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 vertical="center"/>
      <protection locked="0"/>
    </xf>
    <xf numFmtId="0" fontId="30" fillId="2" borderId="0" xfId="0" applyFont="1" applyFill="1" applyAlignment="1" applyProtection="1">
      <alignment horizontal="left" vertical="center"/>
      <protection hidden="1"/>
    </xf>
    <xf numFmtId="0" fontId="2" fillId="3" borderId="6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9" fillId="2" borderId="0" xfId="0" applyFont="1" applyFill="1" applyAlignment="1" applyProtection="1">
      <alignment horizontal="left" vertical="center"/>
      <protection hidden="1"/>
    </xf>
    <xf numFmtId="0" fontId="22" fillId="2" borderId="0" xfId="0" applyFont="1" applyFill="1" applyAlignment="1" applyProtection="1">
      <alignment horizontal="center" vertical="center"/>
      <protection hidden="1"/>
    </xf>
    <xf numFmtId="0" fontId="19" fillId="2" borderId="1" xfId="0" applyFont="1" applyFill="1" applyBorder="1" applyAlignment="1" applyProtection="1">
      <alignment horizontal="center"/>
      <protection hidden="1"/>
    </xf>
    <xf numFmtId="0" fontId="19" fillId="3" borderId="1" xfId="0" applyFont="1" applyFill="1" applyBorder="1" applyAlignment="1" applyProtection="1">
      <alignment horizontal="center" vertical="top"/>
      <protection locked="0"/>
    </xf>
    <xf numFmtId="0" fontId="19" fillId="3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left" vertical="center"/>
      <protection hidden="1"/>
    </xf>
    <xf numFmtId="0" fontId="34" fillId="3" borderId="1" xfId="0" applyFont="1" applyFill="1" applyBorder="1" applyAlignment="1" applyProtection="1">
      <alignment horizontal="left" vertical="center"/>
      <protection locked="0"/>
    </xf>
    <xf numFmtId="0" fontId="21" fillId="2" borderId="0" xfId="0" applyFont="1" applyFill="1" applyAlignment="1" applyProtection="1">
      <alignment horizontal="center" vertical="center"/>
      <protection hidden="1"/>
    </xf>
    <xf numFmtId="0" fontId="19" fillId="2" borderId="0" xfId="0" applyFont="1" applyFill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19" fillId="2" borderId="0" xfId="0" applyFont="1" applyFill="1" applyAlignment="1" applyProtection="1">
      <alignment horizontal="center" vertical="top"/>
      <protection hidden="1"/>
    </xf>
    <xf numFmtId="0" fontId="19" fillId="3" borderId="1" xfId="0" applyFont="1" applyFill="1" applyBorder="1" applyAlignment="1" applyProtection="1">
      <alignment horizontal="left" vertical="center"/>
      <protection locked="0"/>
    </xf>
    <xf numFmtId="0" fontId="36" fillId="3" borderId="1" xfId="0" applyFont="1" applyFill="1" applyBorder="1" applyAlignment="1" applyProtection="1">
      <alignment horizontal="left" vertical="center"/>
      <protection locked="0"/>
    </xf>
    <xf numFmtId="0" fontId="36" fillId="3" borderId="6" xfId="0" applyFont="1" applyFill="1" applyBorder="1" applyAlignment="1" applyProtection="1">
      <alignment horizontal="left" vertical="center"/>
      <protection locked="0"/>
    </xf>
    <xf numFmtId="0" fontId="12" fillId="2" borderId="0" xfId="0" applyFont="1" applyFill="1" applyAlignment="1" applyProtection="1">
      <alignment horizontal="center"/>
      <protection hidden="1"/>
    </xf>
    <xf numFmtId="0" fontId="36" fillId="3" borderId="1" xfId="0" applyFont="1" applyFill="1" applyBorder="1" applyAlignment="1" applyProtection="1">
      <alignment horizontal="center"/>
      <protection locked="0"/>
    </xf>
    <xf numFmtId="0" fontId="34" fillId="3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 applyProtection="1">
      <alignment horizontal="left"/>
      <protection hidden="1"/>
    </xf>
    <xf numFmtId="0" fontId="3" fillId="2" borderId="0" xfId="0" applyFont="1" applyFill="1" applyAlignment="1" applyProtection="1">
      <alignment horizontal="left" vertical="center" wrapText="1"/>
      <protection hidden="1"/>
    </xf>
    <xf numFmtId="0" fontId="43" fillId="3" borderId="1" xfId="0" applyFont="1" applyFill="1" applyBorder="1" applyAlignment="1" applyProtection="1">
      <alignment horizontal="left" vertical="center"/>
      <protection locked="0"/>
    </xf>
    <xf numFmtId="0" fontId="36" fillId="0" borderId="0" xfId="0" applyFont="1" applyAlignment="1">
      <alignment vertical="top"/>
    </xf>
    <xf numFmtId="0" fontId="19" fillId="2" borderId="0" xfId="0" applyFont="1" applyFill="1" applyAlignment="1" applyProtection="1">
      <alignment horizontal="center"/>
      <protection hidden="1"/>
    </xf>
    <xf numFmtId="0" fontId="43" fillId="3" borderId="3" xfId="0" applyFont="1" applyFill="1" applyBorder="1" applyAlignment="1" applyProtection="1">
      <alignment horizontal="left" vertical="center"/>
      <protection locked="0"/>
    </xf>
    <xf numFmtId="0" fontId="43" fillId="3" borderId="4" xfId="0" applyFont="1" applyFill="1" applyBorder="1" applyAlignment="1" applyProtection="1">
      <alignment horizontal="left" vertical="center"/>
      <protection locked="0"/>
    </xf>
    <xf numFmtId="0" fontId="43" fillId="3" borderId="5" xfId="0" applyFont="1" applyFill="1" applyBorder="1" applyAlignment="1" applyProtection="1">
      <alignment horizontal="left" vertical="center"/>
      <protection locked="0"/>
    </xf>
    <xf numFmtId="0" fontId="19" fillId="3" borderId="3" xfId="0" applyFont="1" applyFill="1" applyBorder="1" applyAlignment="1" applyProtection="1">
      <alignment horizontal="left" vertical="center"/>
      <protection locked="0"/>
    </xf>
    <xf numFmtId="0" fontId="19" fillId="3" borderId="4" xfId="0" applyFont="1" applyFill="1" applyBorder="1" applyAlignment="1" applyProtection="1">
      <alignment horizontal="left" vertical="center"/>
      <protection locked="0"/>
    </xf>
    <xf numFmtId="0" fontId="19" fillId="3" borderId="5" xfId="0" applyFont="1" applyFill="1" applyBorder="1" applyAlignment="1" applyProtection="1">
      <alignment horizontal="left" vertical="center"/>
      <protection locked="0"/>
    </xf>
    <xf numFmtId="0" fontId="36" fillId="3" borderId="3" xfId="0" applyFont="1" applyFill="1" applyBorder="1" applyAlignment="1" applyProtection="1">
      <alignment horizontal="left" vertical="center"/>
      <protection locked="0"/>
    </xf>
    <xf numFmtId="0" fontId="36" fillId="3" borderId="4" xfId="0" applyFont="1" applyFill="1" applyBorder="1" applyAlignment="1" applyProtection="1">
      <alignment horizontal="left" vertical="center"/>
      <protection locked="0"/>
    </xf>
    <xf numFmtId="0" fontId="36" fillId="3" borderId="5" xfId="0" applyFont="1" applyFill="1" applyBorder="1" applyAlignment="1" applyProtection="1">
      <alignment horizontal="left" vertical="center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left" vertical="center"/>
      <protection locked="0"/>
    </xf>
    <xf numFmtId="0" fontId="18" fillId="2" borderId="0" xfId="0" applyFont="1" applyFill="1" applyAlignment="1" applyProtection="1">
      <alignment horizontal="center"/>
      <protection hidden="1"/>
    </xf>
    <xf numFmtId="0" fontId="27" fillId="2" borderId="0" xfId="0" applyFont="1" applyFill="1" applyAlignment="1" applyProtection="1">
      <alignment horizontal="center" vertical="center"/>
      <protection hidden="1"/>
    </xf>
    <xf numFmtId="0" fontId="20" fillId="2" borderId="0" xfId="0" applyFont="1" applyFill="1" applyAlignment="1" applyProtection="1">
      <alignment horizontal="center" vertical="center"/>
      <protection hidden="1"/>
    </xf>
    <xf numFmtId="0" fontId="18" fillId="2" borderId="0" xfId="0" applyFont="1" applyFill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31" fillId="2" borderId="1" xfId="0" applyFont="1" applyFill="1" applyBorder="1" applyAlignment="1" applyProtection="1">
      <alignment horizontal="center" vertical="center" wrapText="1" readingOrder="1"/>
      <protection hidden="1"/>
    </xf>
    <xf numFmtId="0" fontId="22" fillId="2" borderId="0" xfId="0" applyFont="1" applyFill="1" applyAlignment="1" applyProtection="1">
      <alignment horizontal="center"/>
      <protection hidden="1"/>
    </xf>
    <xf numFmtId="0" fontId="5" fillId="0" borderId="0" xfId="0" applyFont="1" applyAlignment="1" applyProtection="1">
      <alignment horizontal="left" vertical="center"/>
      <protection hidden="1"/>
    </xf>
    <xf numFmtId="0" fontId="57" fillId="0" borderId="0" xfId="0" applyFont="1" applyAlignment="1" applyProtection="1">
      <alignment horizontal="center" vertical="center"/>
      <protection hidden="1"/>
    </xf>
    <xf numFmtId="0" fontId="30" fillId="0" borderId="0" xfId="0" applyFont="1" applyAlignment="1" applyProtection="1">
      <alignment horizontal="left" vertical="center"/>
      <protection hidden="1"/>
    </xf>
    <xf numFmtId="0" fontId="23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52" fillId="0" borderId="0" xfId="0" applyFont="1" applyAlignment="1" applyProtection="1">
      <alignment horizontal="center" vertical="center"/>
      <protection hidden="1"/>
    </xf>
    <xf numFmtId="0" fontId="22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left" vertical="center"/>
      <protection hidden="1"/>
    </xf>
    <xf numFmtId="0" fontId="29" fillId="0" borderId="0" xfId="0" applyFont="1" applyAlignment="1" applyProtection="1">
      <alignment horizontal="left" vertical="center"/>
      <protection hidden="1"/>
    </xf>
    <xf numFmtId="0" fontId="19" fillId="0" borderId="0" xfId="0" applyFont="1" applyAlignment="1" applyProtection="1">
      <alignment horizontal="center"/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19" fillId="0" borderId="3" xfId="0" applyFont="1" applyBorder="1" applyAlignment="1" applyProtection="1">
      <alignment horizontal="center" vertical="top"/>
      <protection hidden="1"/>
    </xf>
    <xf numFmtId="0" fontId="19" fillId="0" borderId="5" xfId="0" applyFont="1" applyBorder="1" applyAlignment="1" applyProtection="1">
      <alignment horizontal="center" vertical="top"/>
      <protection hidden="1"/>
    </xf>
    <xf numFmtId="0" fontId="56" fillId="0" borderId="0" xfId="0" applyFont="1" applyAlignment="1" applyProtection="1">
      <alignment horizontal="center" vertical="center"/>
      <protection hidden="1"/>
    </xf>
    <xf numFmtId="0" fontId="54" fillId="0" borderId="0" xfId="0" applyFont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center" vertical="top"/>
      <protection hidden="1"/>
    </xf>
    <xf numFmtId="0" fontId="19" fillId="0" borderId="1" xfId="0" applyFont="1" applyBorder="1" applyAlignment="1" applyProtection="1">
      <alignment horizont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36" fillId="0" borderId="0" xfId="0" applyFont="1" applyAlignment="1" applyProtection="1">
      <alignment horizontal="left" vertical="center"/>
      <protection hidden="1"/>
    </xf>
    <xf numFmtId="0" fontId="21" fillId="0" borderId="0" xfId="0" applyFont="1" applyAlignment="1" applyProtection="1">
      <alignment horizontal="center" vertical="center"/>
      <protection hidden="1"/>
    </xf>
    <xf numFmtId="0" fontId="33" fillId="0" borderId="0" xfId="0" applyFont="1" applyAlignment="1" applyProtection="1">
      <alignment horizontal="center"/>
      <protection hidden="1"/>
    </xf>
    <xf numFmtId="0" fontId="10" fillId="0" borderId="0" xfId="0" applyFont="1" applyAlignment="1" applyProtection="1">
      <alignment horizontal="lef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36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left" vertical="center" wrapText="1"/>
      <protection hidden="1"/>
    </xf>
    <xf numFmtId="0" fontId="36" fillId="0" borderId="0" xfId="0" applyFont="1" applyAlignment="1" applyProtection="1">
      <alignment horizontal="left" vertical="top" wrapText="1"/>
      <protection hidden="1"/>
    </xf>
    <xf numFmtId="0" fontId="3" fillId="0" borderId="0" xfId="0" applyFont="1" applyAlignment="1" applyProtection="1">
      <alignment horizontal="left"/>
      <protection hidden="1"/>
    </xf>
    <xf numFmtId="0" fontId="43" fillId="0" borderId="0" xfId="0" applyFont="1" applyAlignment="1" applyProtection="1">
      <alignment horizontal="left" vertical="center"/>
      <protection hidden="1"/>
    </xf>
    <xf numFmtId="0" fontId="31" fillId="0" borderId="1" xfId="0" applyFont="1" applyBorder="1" applyAlignment="1" applyProtection="1">
      <alignment horizontal="center" vertical="center" wrapText="1" readingOrder="1"/>
      <protection hidden="1"/>
    </xf>
    <xf numFmtId="0" fontId="22" fillId="0" borderId="0" xfId="0" applyFont="1" applyAlignment="1" applyProtection="1">
      <alignment horizontal="center"/>
      <protection hidden="1"/>
    </xf>
    <xf numFmtId="0" fontId="19" fillId="0" borderId="0" xfId="0" applyFont="1" applyAlignment="1" applyProtection="1">
      <alignment horizontal="left" vertical="center"/>
      <protection hidden="1"/>
    </xf>
    <xf numFmtId="0" fontId="18" fillId="0" borderId="0" xfId="0" applyFont="1" applyAlignment="1" applyProtection="1">
      <alignment horizontal="center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0" fontId="20" fillId="0" borderId="0" xfId="0" applyFont="1" applyAlignment="1" applyProtection="1">
      <alignment horizontal="center" vertical="center"/>
      <protection hidden="1"/>
    </xf>
    <xf numFmtId="0" fontId="18" fillId="0" borderId="0" xfId="0" applyFont="1" applyAlignment="1" applyProtection="1">
      <alignment horizontal="center" vertical="center"/>
      <protection hidden="1"/>
    </xf>
    <xf numFmtId="0" fontId="0" fillId="0" borderId="0" xfId="0" applyAlignment="1" applyProtection="1">
      <alignment horizontal="left" vertical="center"/>
      <protection hidden="1"/>
    </xf>
    <xf numFmtId="0" fontId="3" fillId="0" borderId="1" xfId="0" applyFont="1" applyBorder="1" applyAlignment="1" applyProtection="1">
      <alignment horizontal="center" vertical="top" wrapText="1"/>
      <protection hidden="1"/>
    </xf>
    <xf numFmtId="0" fontId="3" fillId="0" borderId="3" xfId="0" applyFont="1" applyBorder="1" applyAlignment="1" applyProtection="1">
      <alignment horizontal="center" vertical="top" wrapText="1"/>
      <protection hidden="1"/>
    </xf>
    <xf numFmtId="0" fontId="3" fillId="0" borderId="4" xfId="0" applyFont="1" applyBorder="1" applyAlignment="1" applyProtection="1">
      <alignment horizontal="center" vertical="top" wrapText="1"/>
      <protection hidden="1"/>
    </xf>
    <xf numFmtId="0" fontId="3" fillId="0" borderId="5" xfId="0" applyFont="1" applyBorder="1" applyAlignment="1" applyProtection="1">
      <alignment horizontal="center" vertical="top" wrapText="1"/>
      <protection hidden="1"/>
    </xf>
    <xf numFmtId="0" fontId="15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11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 vertical="center" wrapText="1"/>
      <protection hidden="1"/>
    </xf>
    <xf numFmtId="0" fontId="2" fillId="0" borderId="3" xfId="0" applyFont="1" applyBorder="1" applyAlignment="1" applyProtection="1">
      <alignment horizontal="center" vertical="center" wrapText="1"/>
      <protection hidden="1"/>
    </xf>
    <xf numFmtId="0" fontId="2" fillId="0" borderId="4" xfId="0" applyFont="1" applyBorder="1" applyAlignment="1" applyProtection="1">
      <alignment horizontal="center" vertical="center" wrapText="1"/>
      <protection hidden="1"/>
    </xf>
    <xf numFmtId="0" fontId="2" fillId="0" borderId="5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164" fontId="19" fillId="0" borderId="2" xfId="0" applyNumberFormat="1" applyFont="1" applyBorder="1" applyAlignment="1" applyProtection="1">
      <alignment horizontal="center" vertical="center"/>
      <protection hidden="1"/>
    </xf>
    <xf numFmtId="0" fontId="22" fillId="0" borderId="2" xfId="0" applyFont="1" applyBorder="1" applyAlignment="1" applyProtection="1">
      <alignment horizontal="center" vertical="center"/>
      <protection hidden="1"/>
    </xf>
    <xf numFmtId="0" fontId="22" fillId="0" borderId="4" xfId="0" applyFont="1" applyBorder="1" applyAlignment="1" applyProtection="1">
      <alignment horizontal="center" vertical="center"/>
      <protection hidden="1"/>
    </xf>
    <xf numFmtId="164" fontId="35" fillId="0" borderId="2" xfId="0" applyNumberFormat="1" applyFont="1" applyBorder="1" applyAlignment="1" applyProtection="1">
      <alignment horizontal="center" vertical="center"/>
      <protection hidden="1"/>
    </xf>
    <xf numFmtId="0" fontId="8" fillId="0" borderId="1" xfId="0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60" fillId="0" borderId="0" xfId="0" applyFont="1" applyAlignment="1" applyProtection="1">
      <alignment horizontal="center"/>
      <protection hidden="1"/>
    </xf>
    <xf numFmtId="0" fontId="19" fillId="0" borderId="2" xfId="0" applyFont="1" applyBorder="1" applyAlignment="1" applyProtection="1">
      <alignment horizontal="center"/>
      <protection hidden="1"/>
    </xf>
    <xf numFmtId="0" fontId="8" fillId="0" borderId="3" xfId="0" applyFont="1" applyBorder="1" applyAlignment="1" applyProtection="1">
      <alignment horizontal="center" vertical="top" wrapText="1"/>
      <protection hidden="1"/>
    </xf>
    <xf numFmtId="0" fontId="8" fillId="0" borderId="4" xfId="0" applyFont="1" applyBorder="1" applyAlignment="1" applyProtection="1">
      <alignment horizontal="center" vertical="top" wrapText="1"/>
      <protection hidden="1"/>
    </xf>
    <xf numFmtId="0" fontId="8" fillId="0" borderId="5" xfId="0" applyFont="1" applyBorder="1" applyAlignment="1" applyProtection="1">
      <alignment horizontal="center" vertical="top" wrapText="1"/>
      <protection hidden="1"/>
    </xf>
    <xf numFmtId="0" fontId="3" fillId="0" borderId="1" xfId="0" applyFont="1" applyBorder="1" applyAlignment="1" applyProtection="1">
      <alignment vertical="top" wrapText="1"/>
      <protection hidden="1"/>
    </xf>
    <xf numFmtId="0" fontId="19" fillId="0" borderId="0" xfId="0" applyFont="1" applyBorder="1" applyAlignment="1" applyProtection="1">
      <alignment horizontal="center"/>
      <protection hidden="1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 wrapText="1"/>
      <protection locked="0"/>
    </xf>
    <xf numFmtId="0" fontId="10" fillId="0" borderId="9" xfId="0" applyFont="1" applyBorder="1" applyAlignment="1" applyProtection="1">
      <alignment horizontal="center" vertical="center" wrapText="1"/>
      <protection locked="0"/>
    </xf>
    <xf numFmtId="0" fontId="10" fillId="0" borderId="10" xfId="0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/>
      <protection hidden="1"/>
    </xf>
    <xf numFmtId="0" fontId="4" fillId="0" borderId="4" xfId="0" applyFont="1" applyBorder="1" applyAlignment="1" applyProtection="1">
      <alignment horizontal="center" vertical="center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42" fillId="0" borderId="8" xfId="0" applyFont="1" applyBorder="1" applyAlignment="1" applyProtection="1">
      <alignment horizontal="center" vertical="center" wrapText="1"/>
      <protection hidden="1"/>
    </xf>
    <xf numFmtId="0" fontId="21" fillId="0" borderId="0" xfId="0" applyFont="1" applyAlignment="1" applyProtection="1">
      <alignment horizontal="center" vertical="center" wrapText="1"/>
      <protection hidden="1"/>
    </xf>
    <xf numFmtId="14" fontId="43" fillId="0" borderId="0" xfId="0" applyNumberFormat="1" applyFont="1" applyAlignment="1" applyProtection="1">
      <alignment horizontal="left" vertical="center"/>
      <protection locked="0"/>
    </xf>
    <xf numFmtId="0" fontId="62" fillId="0" borderId="0" xfId="0" applyFont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/>
      <protection hidden="1"/>
    </xf>
    <xf numFmtId="0" fontId="3" fillId="0" borderId="3" xfId="0" applyFont="1" applyBorder="1" applyAlignment="1" applyProtection="1">
      <alignment horizontal="center" vertical="center" wrapText="1"/>
      <protection hidden="1"/>
    </xf>
    <xf numFmtId="0" fontId="3" fillId="0" borderId="4" xfId="0" applyFont="1" applyBorder="1" applyAlignment="1" applyProtection="1">
      <alignment horizontal="center" vertical="center" wrapText="1"/>
      <protection hidden="1"/>
    </xf>
    <xf numFmtId="0" fontId="3" fillId="0" borderId="5" xfId="0" applyFont="1" applyBorder="1" applyAlignment="1" applyProtection="1">
      <alignment horizontal="center" vertical="center" wrapText="1"/>
      <protection hidden="1"/>
    </xf>
    <xf numFmtId="0" fontId="42" fillId="0" borderId="3" xfId="0" applyFont="1" applyBorder="1" applyAlignment="1" applyProtection="1">
      <alignment horizontal="center" vertical="center" wrapText="1"/>
      <protection hidden="1"/>
    </xf>
    <xf numFmtId="0" fontId="42" fillId="0" borderId="4" xfId="0" applyFont="1" applyBorder="1" applyAlignment="1" applyProtection="1">
      <alignment horizontal="center" vertical="center" wrapText="1"/>
      <protection hidden="1"/>
    </xf>
    <xf numFmtId="0" fontId="42" fillId="0" borderId="5" xfId="0" applyFont="1" applyBorder="1" applyAlignment="1" applyProtection="1">
      <alignment horizontal="center" vertical="center" wrapText="1"/>
      <protection hidden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8</xdr:row>
      <xdr:rowOff>0</xdr:rowOff>
    </xdr:from>
    <xdr:to>
      <xdr:col>5</xdr:col>
      <xdr:colOff>9525</xdr:colOff>
      <xdr:row>9</xdr:row>
      <xdr:rowOff>9525</xdr:rowOff>
    </xdr:to>
    <xdr:sp macro="" textlink="">
      <xdr:nvSpPr>
        <xdr:cNvPr id="1026" name="Rectangle 2"/>
        <xdr:cNvSpPr>
          <a:spLocks noChangeArrowheads="1"/>
        </xdr:cNvSpPr>
      </xdr:nvSpPr>
      <xdr:spPr bwMode="auto">
        <a:xfrm>
          <a:off x="4057650" y="2114550"/>
          <a:ext cx="790575" cy="266700"/>
        </a:xfrm>
        <a:prstGeom prst="rect">
          <a:avLst/>
        </a:prstGeom>
        <a:solidFill>
          <a:schemeClr val="accent2"/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IN" sz="1600" b="1" i="0" strike="noStrike">
              <a:solidFill>
                <a:srgbClr val="000000"/>
              </a:solidFill>
              <a:latin typeface="DevLys 010"/>
            </a:rPr>
            <a:t>Hkkx&amp;1</a:t>
          </a:r>
        </a:p>
      </xdr:txBody>
    </xdr:sp>
    <xdr:clientData/>
  </xdr:twoCellAnchor>
  <xdr:twoCellAnchor>
    <xdr:from>
      <xdr:col>7</xdr:col>
      <xdr:colOff>161925</xdr:colOff>
      <xdr:row>19</xdr:row>
      <xdr:rowOff>171450</xdr:rowOff>
    </xdr:from>
    <xdr:to>
      <xdr:col>7</xdr:col>
      <xdr:colOff>161925</xdr:colOff>
      <xdr:row>19</xdr:row>
      <xdr:rowOff>171450</xdr:rowOff>
    </xdr:to>
    <xdr:sp macro="" textlink="">
      <xdr:nvSpPr>
        <xdr:cNvPr id="1025" name="Straight Connector 11"/>
        <xdr:cNvSpPr>
          <a:spLocks noChangeShapeType="1"/>
        </xdr:cNvSpPr>
      </xdr:nvSpPr>
      <xdr:spPr bwMode="auto">
        <a:xfrm>
          <a:off x="3819525" y="5553075"/>
          <a:ext cx="0" cy="0"/>
        </a:xfrm>
        <a:prstGeom prst="line">
          <a:avLst/>
        </a:prstGeom>
        <a:noFill/>
        <a:ln w="6350">
          <a:solidFill>
            <a:srgbClr val="5B9BD5"/>
          </a:solidFill>
          <a:miter lim="800000"/>
          <a:headEnd/>
          <a:tailEnd/>
        </a:ln>
      </xdr:spPr>
    </xdr:sp>
    <xdr:clientData/>
  </xdr:twoCellAnchor>
  <xdr:twoCellAnchor editAs="oneCell">
    <xdr:from>
      <xdr:col>14</xdr:col>
      <xdr:colOff>28574</xdr:colOff>
      <xdr:row>2</xdr:row>
      <xdr:rowOff>66675</xdr:rowOff>
    </xdr:from>
    <xdr:to>
      <xdr:col>16</xdr:col>
      <xdr:colOff>514349</xdr:colOff>
      <xdr:row>9</xdr:row>
      <xdr:rowOff>233608</xdr:rowOff>
    </xdr:to>
    <xdr:pic>
      <xdr:nvPicPr>
        <xdr:cNvPr id="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515724" y="619125"/>
          <a:ext cx="1704975" cy="1986208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7</xdr:row>
      <xdr:rowOff>95250</xdr:rowOff>
    </xdr:from>
    <xdr:to>
      <xdr:col>5</xdr:col>
      <xdr:colOff>85725</xdr:colOff>
      <xdr:row>8</xdr:row>
      <xdr:rowOff>161925</xdr:rowOff>
    </xdr:to>
    <xdr:sp macro="" textlink="">
      <xdr:nvSpPr>
        <xdr:cNvPr id="2" name="Rectangle 2"/>
        <xdr:cNvSpPr>
          <a:spLocks noChangeArrowheads="1"/>
        </xdr:cNvSpPr>
      </xdr:nvSpPr>
      <xdr:spPr bwMode="auto">
        <a:xfrm>
          <a:off x="4276725" y="1781175"/>
          <a:ext cx="647700" cy="257175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IN" sz="1600" b="1" i="0" strike="noStrike">
              <a:solidFill>
                <a:srgbClr val="000000"/>
              </a:solidFill>
              <a:latin typeface="DevLys 010"/>
            </a:rPr>
            <a:t>Hkkx&amp;1</a:t>
          </a:r>
        </a:p>
      </xdr:txBody>
    </xdr:sp>
    <xdr:clientData/>
  </xdr:twoCellAnchor>
  <xdr:twoCellAnchor>
    <xdr:from>
      <xdr:col>7</xdr:col>
      <xdr:colOff>161925</xdr:colOff>
      <xdr:row>19</xdr:row>
      <xdr:rowOff>171450</xdr:rowOff>
    </xdr:from>
    <xdr:to>
      <xdr:col>7</xdr:col>
      <xdr:colOff>161925</xdr:colOff>
      <xdr:row>19</xdr:row>
      <xdr:rowOff>171450</xdr:rowOff>
    </xdr:to>
    <xdr:sp macro="" textlink="">
      <xdr:nvSpPr>
        <xdr:cNvPr id="3" name="Straight Connector 11"/>
        <xdr:cNvSpPr>
          <a:spLocks noChangeShapeType="1"/>
        </xdr:cNvSpPr>
      </xdr:nvSpPr>
      <xdr:spPr bwMode="auto">
        <a:xfrm>
          <a:off x="6705600" y="5067300"/>
          <a:ext cx="0" cy="0"/>
        </a:xfrm>
        <a:prstGeom prst="line">
          <a:avLst/>
        </a:prstGeom>
        <a:noFill/>
        <a:ln w="6350">
          <a:solidFill>
            <a:srgbClr val="5B9BD5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542924</xdr:colOff>
      <xdr:row>1</xdr:row>
      <xdr:rowOff>9525</xdr:rowOff>
    </xdr:from>
    <xdr:to>
      <xdr:col>3</xdr:col>
      <xdr:colOff>609599</xdr:colOff>
      <xdr:row>2</xdr:row>
      <xdr:rowOff>38100</xdr:rowOff>
    </xdr:to>
    <xdr:sp macro="" textlink="">
      <xdr:nvSpPr>
        <xdr:cNvPr id="2" name="Rectangle 27"/>
        <xdr:cNvSpPr>
          <a:spLocks noChangeArrowheads="1"/>
        </xdr:cNvSpPr>
      </xdr:nvSpPr>
      <xdr:spPr bwMode="auto">
        <a:xfrm>
          <a:off x="2676524" y="304800"/>
          <a:ext cx="676275" cy="266700"/>
        </a:xfrm>
        <a:prstGeom prst="rect">
          <a:avLst/>
        </a:prstGeom>
        <a:solidFill>
          <a:srgbClr val="FFFFFF"/>
        </a:solidFill>
        <a:ln w="127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1600" b="1" i="0" strike="noStrike">
              <a:solidFill>
                <a:srgbClr val="000000"/>
              </a:solidFill>
              <a:latin typeface="DevLys 010"/>
            </a:rPr>
            <a:t>Hkkx&amp;2</a:t>
          </a:r>
          <a:endParaRPr lang="en-US" sz="10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l" rtl="0">
            <a:defRPr sz="1000"/>
          </a:pPr>
          <a:r>
            <a:rPr lang="en-US" sz="1600" b="1" i="0" strike="noStrike">
              <a:solidFill>
                <a:srgbClr val="000000"/>
              </a:solidFill>
              <a:latin typeface="DevLys 010"/>
            </a:rPr>
            <a:t> 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111"/>
  <sheetViews>
    <sheetView tabSelected="1" topLeftCell="A40" zoomScaleSheetLayoutView="100" workbookViewId="0">
      <selection activeCell="B44" sqref="B44:C44"/>
    </sheetView>
  </sheetViews>
  <sheetFormatPr defaultColWidth="9.1796875" defaultRowHeight="14.5"/>
  <cols>
    <col min="1" max="1" width="19.1796875" style="13" customWidth="1"/>
    <col min="2" max="2" width="13.1796875" style="13" customWidth="1"/>
    <col min="3" max="3" width="12.1796875" style="13" customWidth="1"/>
    <col min="4" max="4" width="16.453125" style="13" customWidth="1"/>
    <col min="5" max="5" width="11.7265625" style="13" customWidth="1"/>
    <col min="6" max="6" width="12.1796875" style="13" customWidth="1"/>
    <col min="7" max="7" width="13.453125" style="13" customWidth="1"/>
    <col min="8" max="8" width="16.1796875" style="13" customWidth="1"/>
    <col min="9" max="9" width="10.54296875" style="13" customWidth="1"/>
    <col min="10" max="10" width="10.81640625" style="13" customWidth="1"/>
    <col min="11" max="32" width="9.1796875" style="13"/>
    <col min="33" max="39" width="0" style="13" hidden="1" customWidth="1"/>
    <col min="40" max="16384" width="9.1796875" style="13"/>
  </cols>
  <sheetData>
    <row r="1" spans="1:23" ht="20.5">
      <c r="A1" s="116" t="s">
        <v>140</v>
      </c>
      <c r="B1" s="116"/>
      <c r="C1" s="116"/>
      <c r="D1" s="116"/>
      <c r="E1" s="116"/>
      <c r="F1" s="116"/>
      <c r="G1" s="116"/>
      <c r="H1" s="116"/>
      <c r="I1" s="116"/>
      <c r="J1" s="116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</row>
    <row r="2" spans="1:23" ht="23">
      <c r="A2" s="151" t="s">
        <v>141</v>
      </c>
      <c r="B2" s="151"/>
      <c r="C2" s="151"/>
      <c r="D2" s="151"/>
      <c r="E2" s="151"/>
      <c r="F2" s="151"/>
      <c r="G2" s="151"/>
      <c r="H2" s="151"/>
      <c r="I2" s="151"/>
      <c r="J2" s="151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</row>
    <row r="3" spans="1:23" ht="18">
      <c r="A3" s="139" t="s">
        <v>142</v>
      </c>
      <c r="B3" s="139"/>
      <c r="C3" s="139"/>
      <c r="D3" s="139"/>
      <c r="E3" s="139"/>
      <c r="F3" s="139"/>
      <c r="G3" s="139"/>
      <c r="H3" s="139"/>
      <c r="I3" s="139"/>
      <c r="J3" s="139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</row>
    <row r="4" spans="1:23" s="14" customFormat="1" ht="28.5" customHeight="1">
      <c r="A4" s="152" t="s">
        <v>163</v>
      </c>
      <c r="B4" s="152"/>
      <c r="C4" s="152"/>
      <c r="D4" s="152"/>
      <c r="E4" s="152"/>
      <c r="F4" s="152"/>
      <c r="G4" s="152"/>
      <c r="H4" s="152"/>
      <c r="I4" s="152"/>
      <c r="J4" s="152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</row>
    <row r="5" spans="1:23" s="14" customFormat="1">
      <c r="A5" s="153" t="s">
        <v>160</v>
      </c>
      <c r="B5" s="153"/>
      <c r="C5" s="153"/>
      <c r="D5" s="153"/>
      <c r="E5" s="153"/>
      <c r="F5" s="153"/>
      <c r="G5" s="153"/>
      <c r="H5" s="153"/>
      <c r="I5" s="153"/>
      <c r="J5" s="153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</row>
    <row r="6" spans="1:23" s="14" customFormat="1" ht="20.149999999999999" customHeight="1">
      <c r="A6" s="154" t="s">
        <v>161</v>
      </c>
      <c r="B6" s="154"/>
      <c r="C6" s="154"/>
      <c r="D6" s="154"/>
      <c r="E6" s="154"/>
      <c r="F6" s="154"/>
      <c r="G6" s="154"/>
      <c r="H6" s="154"/>
      <c r="I6" s="154"/>
      <c r="J6" s="154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</row>
    <row r="7" spans="1:23" s="14" customFormat="1" ht="20.5">
      <c r="A7" s="155" t="s">
        <v>162</v>
      </c>
      <c r="B7" s="155"/>
      <c r="C7" s="155"/>
      <c r="D7" s="155"/>
      <c r="E7" s="155"/>
      <c r="F7" s="155"/>
      <c r="G7" s="155"/>
      <c r="H7" s="155"/>
      <c r="I7" s="155"/>
      <c r="J7" s="155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</row>
    <row r="8" spans="1:23" ht="21" customHeight="1">
      <c r="A8" s="15"/>
      <c r="B8" s="15"/>
      <c r="C8" s="16"/>
      <c r="D8" s="16"/>
      <c r="E8" s="16"/>
      <c r="F8" s="16"/>
      <c r="G8" s="16"/>
      <c r="H8" s="156" t="s">
        <v>217</v>
      </c>
      <c r="I8" s="156"/>
      <c r="J8" s="156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</row>
    <row r="9" spans="1:23" ht="20.5">
      <c r="A9" s="17"/>
      <c r="B9" s="17"/>
      <c r="C9" s="16"/>
      <c r="D9" s="16"/>
      <c r="E9" s="16"/>
      <c r="F9" s="16"/>
      <c r="G9" s="16"/>
      <c r="H9" s="156"/>
      <c r="I9" s="156"/>
      <c r="J9" s="156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</row>
    <row r="10" spans="1:23" ht="21.5">
      <c r="A10" s="18"/>
      <c r="B10" s="18"/>
      <c r="C10" s="16"/>
      <c r="D10" s="16"/>
      <c r="E10" s="16"/>
      <c r="F10" s="16"/>
      <c r="G10" s="16"/>
      <c r="H10" s="156"/>
      <c r="I10" s="156"/>
      <c r="J10" s="156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</row>
    <row r="11" spans="1:23" ht="22.5" customHeight="1">
      <c r="A11" s="157" t="s">
        <v>143</v>
      </c>
      <c r="B11" s="157"/>
      <c r="C11" s="157"/>
      <c r="D11" s="157"/>
      <c r="E11" s="157"/>
      <c r="F11" s="157"/>
      <c r="G11" s="157"/>
      <c r="H11" s="157"/>
      <c r="I11" s="157"/>
      <c r="J11" s="157"/>
      <c r="K11" s="30"/>
      <c r="L11" s="30"/>
      <c r="M11" s="30"/>
      <c r="N11" s="30"/>
      <c r="O11" s="109" t="s">
        <v>244</v>
      </c>
      <c r="P11" s="109"/>
      <c r="Q11" s="109"/>
      <c r="R11" s="30"/>
      <c r="S11" s="30"/>
      <c r="T11" s="30"/>
      <c r="U11" s="30"/>
      <c r="V11" s="30"/>
      <c r="W11" s="30"/>
    </row>
    <row r="12" spans="1:23" ht="18">
      <c r="A12" s="135" t="s">
        <v>144</v>
      </c>
      <c r="B12" s="135"/>
      <c r="C12" s="143" t="s">
        <v>251</v>
      </c>
      <c r="D12" s="144"/>
      <c r="E12" s="144"/>
      <c r="F12" s="144"/>
      <c r="G12" s="144"/>
      <c r="H12" s="144"/>
      <c r="I12" s="144"/>
      <c r="J12" s="145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</row>
    <row r="13" spans="1:23" ht="18.5">
      <c r="A13" s="123" t="s">
        <v>164</v>
      </c>
      <c r="B13" s="123"/>
      <c r="C13" s="146">
        <v>221420</v>
      </c>
      <c r="D13" s="147"/>
      <c r="E13" s="147"/>
      <c r="F13" s="147"/>
      <c r="G13" s="147"/>
      <c r="H13" s="147"/>
      <c r="I13" s="147"/>
      <c r="J13" s="148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</row>
    <row r="14" spans="1:23" ht="18">
      <c r="A14" s="135" t="s">
        <v>165</v>
      </c>
      <c r="B14" s="135"/>
      <c r="C14" s="149"/>
      <c r="D14" s="150"/>
      <c r="E14" s="123" t="s">
        <v>166</v>
      </c>
      <c r="F14" s="123"/>
      <c r="G14" s="123"/>
      <c r="H14" s="137">
        <v>9928221487</v>
      </c>
      <c r="I14" s="137"/>
      <c r="J14" s="137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</row>
    <row r="15" spans="1:23" ht="18">
      <c r="A15" s="139" t="s">
        <v>168</v>
      </c>
      <c r="B15" s="139"/>
      <c r="C15" s="139"/>
      <c r="D15" s="140">
        <v>9001884272</v>
      </c>
      <c r="E15" s="141"/>
      <c r="F15" s="142"/>
      <c r="G15" s="16"/>
      <c r="H15" s="16"/>
      <c r="I15" s="16"/>
      <c r="J15" s="16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</row>
    <row r="16" spans="1:23" ht="22.5" customHeight="1">
      <c r="A16" s="136" t="s">
        <v>167</v>
      </c>
      <c r="B16" s="136"/>
      <c r="C16" s="138" t="s">
        <v>252</v>
      </c>
      <c r="D16" s="138"/>
      <c r="E16" s="138"/>
      <c r="F16" s="138"/>
      <c r="G16" s="138"/>
      <c r="H16" s="138"/>
      <c r="I16" s="138"/>
      <c r="J16" s="138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</row>
    <row r="17" spans="1:23" ht="18">
      <c r="A17" s="19" t="s">
        <v>170</v>
      </c>
      <c r="B17" s="122" t="s">
        <v>253</v>
      </c>
      <c r="C17" s="122"/>
      <c r="D17" s="19" t="s">
        <v>145</v>
      </c>
      <c r="E17" s="122" t="s">
        <v>254</v>
      </c>
      <c r="F17" s="122"/>
      <c r="G17" s="135" t="s">
        <v>169</v>
      </c>
      <c r="H17" s="135"/>
      <c r="I17" s="122" t="s">
        <v>254</v>
      </c>
      <c r="J17" s="122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</row>
    <row r="18" spans="1:23" ht="18">
      <c r="A18" s="19" t="s">
        <v>171</v>
      </c>
      <c r="B18" s="122" t="s">
        <v>255</v>
      </c>
      <c r="C18" s="122"/>
      <c r="D18" s="19" t="s">
        <v>172</v>
      </c>
      <c r="E18" s="122" t="s">
        <v>256</v>
      </c>
      <c r="F18" s="122"/>
      <c r="G18" s="123" t="s">
        <v>173</v>
      </c>
      <c r="H18" s="123"/>
      <c r="I18" s="122"/>
      <c r="J18" s="122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</row>
    <row r="19" spans="1:23" ht="18.5">
      <c r="A19" s="19" t="s">
        <v>146</v>
      </c>
      <c r="B19" s="122" t="s">
        <v>255</v>
      </c>
      <c r="C19" s="122"/>
      <c r="D19" s="19" t="s">
        <v>174</v>
      </c>
      <c r="E19" s="133">
        <v>306503</v>
      </c>
      <c r="F19" s="133"/>
      <c r="G19" s="19" t="s">
        <v>175</v>
      </c>
      <c r="H19" s="16"/>
      <c r="I19" s="134">
        <v>1000</v>
      </c>
      <c r="J19" s="134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</row>
    <row r="20" spans="1:23" ht="13.5" customHeight="1">
      <c r="A20" s="16"/>
      <c r="B20" s="16"/>
      <c r="C20" s="16"/>
      <c r="D20" s="16"/>
      <c r="E20" s="16"/>
      <c r="F20" s="19"/>
      <c r="G20" s="132" t="s">
        <v>147</v>
      </c>
      <c r="H20" s="132"/>
      <c r="I20" s="16"/>
      <c r="J20" s="16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</row>
    <row r="21" spans="1:23" ht="20.5">
      <c r="A21" s="123" t="s">
        <v>176</v>
      </c>
      <c r="B21" s="123"/>
      <c r="C21" s="123"/>
      <c r="D21" s="123"/>
      <c r="E21" s="130">
        <v>2</v>
      </c>
      <c r="F21" s="130"/>
      <c r="G21" s="130"/>
      <c r="H21" s="16"/>
      <c r="I21" s="16"/>
      <c r="J21" s="16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</row>
    <row r="22" spans="1:23" ht="18.5">
      <c r="A22" s="123" t="s">
        <v>177</v>
      </c>
      <c r="B22" s="123"/>
      <c r="C22" s="123"/>
      <c r="D22" s="123"/>
      <c r="E22" s="130">
        <v>6</v>
      </c>
      <c r="F22" s="130"/>
      <c r="G22" s="130"/>
      <c r="H22" s="16"/>
      <c r="I22" s="16"/>
      <c r="J22" s="16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</row>
    <row r="23" spans="1:23" ht="20.25" customHeight="1">
      <c r="A23" s="123" t="s">
        <v>148</v>
      </c>
      <c r="B23" s="123"/>
      <c r="C23" s="123"/>
      <c r="D23" s="123"/>
      <c r="E23" s="130">
        <v>15</v>
      </c>
      <c r="F23" s="130"/>
      <c r="G23" s="130"/>
      <c r="H23" s="16"/>
      <c r="I23" s="16"/>
      <c r="J23" s="16"/>
      <c r="K23" s="30"/>
      <c r="L23" s="30"/>
      <c r="M23" s="30"/>
      <c r="N23" s="34"/>
      <c r="O23" s="34"/>
      <c r="P23" s="34"/>
      <c r="Q23" s="35" t="s">
        <v>245</v>
      </c>
      <c r="R23" s="34"/>
      <c r="S23" s="34"/>
      <c r="T23" s="34"/>
      <c r="U23" s="30"/>
      <c r="V23" s="30"/>
      <c r="W23" s="30"/>
    </row>
    <row r="24" spans="1:23" ht="31">
      <c r="A24" s="123" t="s">
        <v>178</v>
      </c>
      <c r="B24" s="123"/>
      <c r="C24" s="123"/>
      <c r="D24" s="123"/>
      <c r="E24" s="130">
        <v>15</v>
      </c>
      <c r="F24" s="130"/>
      <c r="G24" s="130"/>
      <c r="H24" s="16"/>
      <c r="I24" s="16"/>
      <c r="J24" s="16"/>
      <c r="K24" s="30"/>
      <c r="L24" s="30"/>
      <c r="M24" s="30"/>
      <c r="N24" s="34"/>
      <c r="O24" s="34"/>
      <c r="P24" s="34"/>
      <c r="Q24" s="36" t="s">
        <v>246</v>
      </c>
      <c r="R24" s="34"/>
      <c r="S24" s="34"/>
      <c r="T24" s="34"/>
      <c r="U24" s="30"/>
      <c r="V24" s="30"/>
      <c r="W24" s="30"/>
    </row>
    <row r="25" spans="1:23" ht="18.5">
      <c r="A25" s="123" t="s">
        <v>149</v>
      </c>
      <c r="B25" s="123"/>
      <c r="C25" s="123"/>
      <c r="D25" s="123"/>
      <c r="E25" s="130">
        <v>2012</v>
      </c>
      <c r="F25" s="130"/>
      <c r="G25" s="131"/>
      <c r="H25" s="16"/>
      <c r="I25" s="16"/>
      <c r="J25" s="16"/>
      <c r="K25" s="30"/>
      <c r="L25" s="30"/>
      <c r="M25" s="30"/>
      <c r="N25" s="34"/>
      <c r="O25" s="34"/>
      <c r="P25" s="34"/>
      <c r="Q25" s="37" t="s">
        <v>247</v>
      </c>
      <c r="R25" s="34"/>
      <c r="S25" s="34"/>
      <c r="T25" s="34"/>
      <c r="U25" s="30"/>
      <c r="V25" s="30"/>
      <c r="W25" s="30"/>
    </row>
    <row r="26" spans="1:23" ht="20.5">
      <c r="A26" s="20" t="s">
        <v>179</v>
      </c>
      <c r="B26" s="129"/>
      <c r="C26" s="129"/>
      <c r="D26" s="129"/>
      <c r="E26" s="123" t="s">
        <v>180</v>
      </c>
      <c r="F26" s="123"/>
      <c r="G26" s="124"/>
      <c r="H26" s="124"/>
      <c r="I26" s="124"/>
      <c r="J26" s="16"/>
      <c r="K26" s="30"/>
      <c r="L26" s="30"/>
      <c r="M26" s="30"/>
      <c r="N26" s="34"/>
      <c r="O26" s="34"/>
      <c r="P26" s="34"/>
      <c r="Q26" s="38" t="s">
        <v>248</v>
      </c>
      <c r="R26" s="34"/>
      <c r="S26" s="34"/>
      <c r="T26" s="34"/>
      <c r="U26" s="30"/>
      <c r="V26" s="30"/>
      <c r="W26" s="30"/>
    </row>
    <row r="27" spans="1:23" ht="18.5">
      <c r="A27" s="19" t="s">
        <v>181</v>
      </c>
      <c r="B27" s="129">
        <v>2012</v>
      </c>
      <c r="C27" s="129"/>
      <c r="D27" s="129"/>
      <c r="E27" s="123" t="s">
        <v>182</v>
      </c>
      <c r="F27" s="123"/>
      <c r="G27" s="124">
        <v>2015</v>
      </c>
      <c r="H27" s="124"/>
      <c r="I27" s="124"/>
      <c r="J27" s="16"/>
      <c r="K27" s="30"/>
      <c r="L27" s="30"/>
      <c r="M27" s="30"/>
      <c r="N27" s="34"/>
      <c r="O27" s="34"/>
      <c r="P27" s="34"/>
      <c r="Q27" s="39" t="s">
        <v>249</v>
      </c>
      <c r="R27" s="34"/>
      <c r="S27" s="34"/>
      <c r="T27" s="34"/>
      <c r="U27" s="30"/>
      <c r="V27" s="30"/>
      <c r="W27" s="30"/>
    </row>
    <row r="28" spans="1:23" ht="8.25" customHeight="1">
      <c r="A28" s="19"/>
      <c r="B28" s="19"/>
      <c r="C28" s="16"/>
      <c r="D28" s="16"/>
      <c r="E28" s="16"/>
      <c r="F28" s="16"/>
      <c r="G28" s="16"/>
      <c r="H28" s="16"/>
      <c r="I28" s="16"/>
      <c r="J28" s="16"/>
      <c r="K28" s="30"/>
      <c r="L28" s="30"/>
      <c r="M28" s="30"/>
      <c r="N28" s="34"/>
      <c r="O28" s="110" t="s">
        <v>250</v>
      </c>
      <c r="P28" s="110"/>
      <c r="Q28" s="110"/>
      <c r="R28" s="110"/>
      <c r="S28" s="110"/>
      <c r="T28" s="34"/>
      <c r="U28" s="30"/>
      <c r="V28" s="30"/>
      <c r="W28" s="30"/>
    </row>
    <row r="29" spans="1:23" ht="21.5">
      <c r="A29" s="119" t="s">
        <v>260</v>
      </c>
      <c r="B29" s="119"/>
      <c r="C29" s="119"/>
      <c r="D29" s="119"/>
      <c r="E29" s="119"/>
      <c r="F29" s="119"/>
      <c r="G29" s="119"/>
      <c r="H29" s="119"/>
      <c r="I29" s="119"/>
      <c r="J29" s="119"/>
      <c r="K29" s="30"/>
      <c r="L29" s="30"/>
      <c r="M29" s="30"/>
      <c r="N29" s="34"/>
      <c r="O29" s="110"/>
      <c r="P29" s="110"/>
      <c r="Q29" s="110"/>
      <c r="R29" s="110"/>
      <c r="S29" s="110"/>
      <c r="T29" s="34"/>
      <c r="U29" s="30"/>
      <c r="V29" s="30"/>
      <c r="W29" s="30"/>
    </row>
    <row r="30" spans="1:23" ht="21.5">
      <c r="A30" s="119" t="s">
        <v>151</v>
      </c>
      <c r="B30" s="119"/>
      <c r="C30" s="119"/>
      <c r="D30" s="119"/>
      <c r="E30" s="119"/>
      <c r="F30" s="119"/>
      <c r="G30" s="119"/>
      <c r="H30" s="119"/>
      <c r="I30" s="119"/>
      <c r="J30" s="119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</row>
    <row r="31" spans="1:23" ht="18">
      <c r="A31" s="125" t="s">
        <v>186</v>
      </c>
      <c r="B31" s="125"/>
      <c r="C31" s="125"/>
      <c r="D31" s="125"/>
      <c r="E31" s="125"/>
      <c r="F31" s="125"/>
      <c r="G31" s="125"/>
      <c r="H31" s="125"/>
      <c r="I31" s="125"/>
      <c r="J31" s="125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</row>
    <row r="32" spans="1:23" ht="18.5">
      <c r="A32" s="19" t="s">
        <v>184</v>
      </c>
      <c r="B32" s="40"/>
      <c r="C32" s="123" t="s">
        <v>183</v>
      </c>
      <c r="D32" s="123"/>
      <c r="E32" s="40"/>
      <c r="F32" s="19"/>
      <c r="G32" s="123" t="s">
        <v>185</v>
      </c>
      <c r="H32" s="123"/>
      <c r="I32" s="40"/>
      <c r="J32" s="16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</row>
    <row r="33" spans="1:39" ht="18">
      <c r="A33" s="126" t="s">
        <v>152</v>
      </c>
      <c r="B33" s="126"/>
      <c r="C33" s="126"/>
      <c r="D33" s="126"/>
      <c r="E33" s="126"/>
      <c r="F33" s="126"/>
      <c r="G33" s="126"/>
      <c r="H33" s="126"/>
      <c r="I33" s="126"/>
      <c r="J33" s="126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</row>
    <row r="34" spans="1:39" ht="18.5">
      <c r="A34" s="19" t="s">
        <v>184</v>
      </c>
      <c r="B34" s="40"/>
      <c r="C34" s="123" t="s">
        <v>183</v>
      </c>
      <c r="D34" s="123"/>
      <c r="E34" s="40"/>
      <c r="F34" s="19"/>
      <c r="G34" s="123" t="s">
        <v>185</v>
      </c>
      <c r="H34" s="123"/>
      <c r="I34" s="40"/>
      <c r="J34" s="16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</row>
    <row r="35" spans="1:39" ht="18">
      <c r="A35" s="127" t="s">
        <v>187</v>
      </c>
      <c r="B35" s="127"/>
      <c r="C35" s="127"/>
      <c r="D35" s="127"/>
      <c r="E35" s="127"/>
      <c r="F35" s="127"/>
      <c r="G35" s="127"/>
      <c r="H35" s="127"/>
      <c r="I35" s="127"/>
      <c r="J35" s="127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</row>
    <row r="36" spans="1:39" ht="18.5">
      <c r="A36" s="19" t="s">
        <v>188</v>
      </c>
      <c r="B36" s="40"/>
      <c r="C36" s="123" t="s">
        <v>189</v>
      </c>
      <c r="D36" s="123"/>
      <c r="E36" s="40"/>
      <c r="F36" s="19"/>
      <c r="G36" s="123" t="s">
        <v>190</v>
      </c>
      <c r="H36" s="123"/>
      <c r="I36" s="40"/>
      <c r="J36" s="16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</row>
    <row r="37" spans="1:39" ht="18">
      <c r="A37" s="128" t="s">
        <v>191</v>
      </c>
      <c r="B37" s="128"/>
      <c r="C37" s="128"/>
      <c r="D37" s="128"/>
      <c r="E37" s="128"/>
      <c r="F37" s="128"/>
      <c r="G37" s="128"/>
      <c r="H37" s="128"/>
      <c r="I37" s="128"/>
      <c r="J37" s="128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</row>
    <row r="38" spans="1:39" ht="18.5">
      <c r="A38" s="19" t="s">
        <v>188</v>
      </c>
      <c r="B38" s="40"/>
      <c r="C38" s="123" t="s">
        <v>189</v>
      </c>
      <c r="D38" s="123"/>
      <c r="E38" s="40"/>
      <c r="F38" s="19"/>
      <c r="G38" s="123" t="s">
        <v>190</v>
      </c>
      <c r="H38" s="123"/>
      <c r="I38" s="40"/>
      <c r="J38" s="16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AI38" s="46"/>
      <c r="AJ38" s="46"/>
      <c r="AK38" s="46"/>
      <c r="AL38" s="46"/>
      <c r="AM38" s="46"/>
    </row>
    <row r="39" spans="1:39" ht="21.5">
      <c r="A39" s="21" t="s">
        <v>196</v>
      </c>
      <c r="B39" s="21"/>
      <c r="C39" s="16"/>
      <c r="D39" s="16"/>
      <c r="E39" s="16"/>
      <c r="F39" s="16"/>
      <c r="G39" s="16"/>
      <c r="H39" s="16"/>
      <c r="I39" s="16"/>
      <c r="J39" s="16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AI39" s="46"/>
      <c r="AJ39" s="46" t="b">
        <v>0</v>
      </c>
      <c r="AK39" s="46" t="b">
        <v>0</v>
      </c>
      <c r="AL39" s="46" t="b">
        <v>0</v>
      </c>
      <c r="AM39" s="46"/>
    </row>
    <row r="40" spans="1:39" ht="18">
      <c r="A40" s="22" t="s">
        <v>197</v>
      </c>
      <c r="B40" s="120" t="s">
        <v>198</v>
      </c>
      <c r="C40" s="120"/>
      <c r="D40" s="120"/>
      <c r="E40" s="120"/>
      <c r="F40" s="120"/>
      <c r="G40" s="120"/>
      <c r="H40" s="120"/>
      <c r="I40" s="120"/>
      <c r="J40" s="12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AI40" s="46"/>
      <c r="AJ40" s="46" t="b">
        <v>0</v>
      </c>
      <c r="AK40" s="46" t="b">
        <v>0</v>
      </c>
      <c r="AL40" s="46" t="b">
        <v>0</v>
      </c>
      <c r="AM40" s="46"/>
    </row>
    <row r="41" spans="1:39" ht="18">
      <c r="A41" s="22" t="s">
        <v>18</v>
      </c>
      <c r="B41" s="121" t="s">
        <v>227</v>
      </c>
      <c r="C41" s="121"/>
      <c r="D41" s="122" t="s">
        <v>137</v>
      </c>
      <c r="E41" s="122"/>
      <c r="F41" s="122" t="s">
        <v>228</v>
      </c>
      <c r="G41" s="122"/>
      <c r="H41" s="122"/>
      <c r="I41" s="122"/>
      <c r="J41" s="45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AI41" s="46"/>
      <c r="AJ41" s="46" t="b">
        <v>1</v>
      </c>
      <c r="AK41" s="46" t="b">
        <v>0</v>
      </c>
      <c r="AL41" s="46" t="b">
        <v>0</v>
      </c>
      <c r="AM41" s="46"/>
    </row>
    <row r="42" spans="1:39" ht="18">
      <c r="A42" s="22" t="s">
        <v>20</v>
      </c>
      <c r="B42" s="122"/>
      <c r="C42" s="122"/>
      <c r="D42" s="122"/>
      <c r="E42" s="122"/>
      <c r="F42" s="122"/>
      <c r="G42" s="122"/>
      <c r="H42" s="122"/>
      <c r="I42" s="122"/>
      <c r="J42" s="45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AI42" s="46"/>
      <c r="AJ42" s="46" t="b">
        <v>0</v>
      </c>
      <c r="AK42" s="46" t="b">
        <v>0</v>
      </c>
      <c r="AL42" s="46" t="b">
        <v>0</v>
      </c>
      <c r="AM42" s="46"/>
    </row>
    <row r="43" spans="1:39" ht="18">
      <c r="A43" s="22" t="s">
        <v>19</v>
      </c>
      <c r="B43" s="122"/>
      <c r="C43" s="122"/>
      <c r="D43" s="122"/>
      <c r="E43" s="122"/>
      <c r="F43" s="122"/>
      <c r="G43" s="122"/>
      <c r="H43" s="122"/>
      <c r="I43" s="122"/>
      <c r="J43" s="45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AI43" s="46"/>
      <c r="AJ43" s="46"/>
      <c r="AK43" s="46"/>
      <c r="AL43" s="46"/>
      <c r="AM43" s="46"/>
    </row>
    <row r="44" spans="1:39" ht="18" customHeight="1">
      <c r="A44" s="23" t="s">
        <v>199</v>
      </c>
      <c r="B44" s="122"/>
      <c r="C44" s="122"/>
      <c r="D44" s="122"/>
      <c r="E44" s="122"/>
      <c r="F44" s="122"/>
      <c r="G44" s="122"/>
      <c r="H44" s="122"/>
      <c r="I44" s="122"/>
      <c r="J44" s="45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AI44" s="46"/>
      <c r="AJ44" s="46"/>
      <c r="AK44" s="46"/>
      <c r="AL44" s="46"/>
      <c r="AM44" s="46"/>
    </row>
    <row r="45" spans="1:39" ht="19.5" customHeight="1">
      <c r="A45" s="119" t="s">
        <v>153</v>
      </c>
      <c r="B45" s="119"/>
      <c r="C45" s="119"/>
      <c r="D45" s="119"/>
      <c r="E45" s="119"/>
      <c r="F45" s="119"/>
      <c r="G45" s="119"/>
      <c r="H45" s="119"/>
      <c r="I45" s="119"/>
      <c r="J45" s="119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</row>
    <row r="46" spans="1:39" ht="18.5">
      <c r="A46" s="19" t="s">
        <v>192</v>
      </c>
      <c r="B46" s="43"/>
      <c r="C46" s="44"/>
      <c r="D46" s="19" t="s">
        <v>154</v>
      </c>
      <c r="E46" s="43"/>
      <c r="F46" s="44"/>
      <c r="G46" s="19" t="s">
        <v>155</v>
      </c>
      <c r="H46" s="16"/>
      <c r="I46" s="43"/>
      <c r="J46" s="44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AF46" s="46"/>
      <c r="AG46" s="46"/>
      <c r="AH46" s="46"/>
      <c r="AI46" s="46"/>
      <c r="AJ46" s="46"/>
    </row>
    <row r="47" spans="1:39" ht="21.5">
      <c r="A47" s="119" t="s">
        <v>156</v>
      </c>
      <c r="B47" s="119"/>
      <c r="C47" s="119"/>
      <c r="D47" s="119"/>
      <c r="E47" s="119"/>
      <c r="F47" s="119"/>
      <c r="G47" s="119"/>
      <c r="H47" s="119"/>
      <c r="I47" s="119"/>
      <c r="J47" s="119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AF47" s="46"/>
      <c r="AG47" s="46" t="b">
        <v>1</v>
      </c>
      <c r="AH47" s="46" t="b">
        <v>0</v>
      </c>
      <c r="AI47" s="46" t="b">
        <v>0</v>
      </c>
      <c r="AJ47" s="46"/>
    </row>
    <row r="48" spans="1:39" ht="8.25" customHeight="1">
      <c r="A48" s="24"/>
      <c r="B48" s="24"/>
      <c r="C48" s="16"/>
      <c r="D48" s="16"/>
      <c r="E48" s="16"/>
      <c r="F48" s="16"/>
      <c r="G48" s="16"/>
      <c r="H48" s="16"/>
      <c r="I48" s="16"/>
      <c r="J48" s="16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AF48" s="46"/>
      <c r="AG48" s="46"/>
      <c r="AH48" s="46"/>
      <c r="AI48" s="46"/>
      <c r="AJ48" s="46"/>
    </row>
    <row r="49" spans="1:36" ht="18.5">
      <c r="A49" s="19" t="s">
        <v>195</v>
      </c>
      <c r="B49" s="40"/>
      <c r="C49" s="19"/>
      <c r="D49" s="19" t="s">
        <v>193</v>
      </c>
      <c r="E49" s="40"/>
      <c r="F49" s="25"/>
      <c r="G49" s="123" t="s">
        <v>194</v>
      </c>
      <c r="H49" s="123"/>
      <c r="I49" s="40"/>
      <c r="J49" s="16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AF49" s="46"/>
      <c r="AG49" s="46" t="b">
        <v>1</v>
      </c>
      <c r="AH49" s="46" t="b">
        <v>0</v>
      </c>
      <c r="AI49" s="46" t="b">
        <v>0</v>
      </c>
      <c r="AJ49" s="46"/>
    </row>
    <row r="50" spans="1:36" ht="18">
      <c r="A50" s="118" t="s">
        <v>157</v>
      </c>
      <c r="B50" s="118"/>
      <c r="C50" s="118"/>
      <c r="D50" s="118"/>
      <c r="E50" s="118"/>
      <c r="F50" s="118"/>
      <c r="G50" s="118"/>
      <c r="H50" s="118"/>
      <c r="I50" s="118"/>
      <c r="J50" s="118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AF50" s="46"/>
      <c r="AG50" s="46"/>
      <c r="AH50" s="46"/>
      <c r="AI50" s="46"/>
      <c r="AJ50" s="46"/>
    </row>
    <row r="51" spans="1:36" ht="6.75" customHeight="1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</row>
    <row r="52" spans="1:36" ht="24" customHeight="1">
      <c r="A52" s="119" t="s">
        <v>158</v>
      </c>
      <c r="B52" s="119"/>
      <c r="C52" s="119"/>
      <c r="D52" s="119"/>
      <c r="E52" s="119"/>
      <c r="F52" s="119"/>
      <c r="G52" s="119"/>
      <c r="H52" s="119"/>
      <c r="I52" s="119"/>
      <c r="J52" s="119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</row>
    <row r="53" spans="1:36" ht="8.25" customHeight="1">
      <c r="A53" s="27"/>
      <c r="B53" s="27"/>
      <c r="C53" s="16"/>
      <c r="D53" s="16"/>
      <c r="E53" s="16"/>
      <c r="F53" s="16"/>
      <c r="G53" s="16"/>
      <c r="H53" s="16"/>
      <c r="I53" s="16"/>
      <c r="J53" s="16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</row>
    <row r="54" spans="1:36" ht="20.5">
      <c r="A54" s="123" t="s">
        <v>200</v>
      </c>
      <c r="B54" s="123"/>
      <c r="C54" s="113" t="s">
        <v>259</v>
      </c>
      <c r="D54" s="113"/>
      <c r="E54" s="111" t="s">
        <v>201</v>
      </c>
      <c r="F54" s="111"/>
      <c r="G54" s="111"/>
      <c r="H54" s="124"/>
      <c r="I54" s="124"/>
      <c r="J54" s="124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</row>
    <row r="55" spans="1:36" ht="21">
      <c r="A55" s="116" t="s">
        <v>202</v>
      </c>
      <c r="B55" s="116"/>
      <c r="C55" s="41">
        <v>14</v>
      </c>
      <c r="D55" s="17" t="s">
        <v>203</v>
      </c>
      <c r="E55" s="42">
        <v>0</v>
      </c>
      <c r="F55" s="17" t="s">
        <v>204</v>
      </c>
      <c r="G55" s="41">
        <v>0</v>
      </c>
      <c r="H55" s="17" t="s">
        <v>205</v>
      </c>
      <c r="I55" s="117">
        <f>SUM(C55+E55+G55)</f>
        <v>14</v>
      </c>
      <c r="J55" s="117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</row>
    <row r="56" spans="1:36" ht="20.5">
      <c r="A56" s="111" t="s">
        <v>206</v>
      </c>
      <c r="B56" s="111"/>
      <c r="C56" s="111"/>
      <c r="D56" s="111"/>
      <c r="E56" s="112" t="s">
        <v>257</v>
      </c>
      <c r="F56" s="112"/>
      <c r="G56" s="17"/>
      <c r="H56" s="17"/>
      <c r="I56" s="16"/>
      <c r="J56" s="16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</row>
    <row r="57" spans="1:36" ht="20.5">
      <c r="A57" s="111" t="s">
        <v>207</v>
      </c>
      <c r="B57" s="111"/>
      <c r="C57" s="111"/>
      <c r="D57" s="111"/>
      <c r="E57" s="112" t="s">
        <v>257</v>
      </c>
      <c r="F57" s="112"/>
      <c r="G57" s="16"/>
      <c r="H57" s="16"/>
      <c r="I57" s="16"/>
      <c r="J57" s="16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</row>
    <row r="58" spans="1:36" ht="20.5">
      <c r="A58" s="111" t="s">
        <v>208</v>
      </c>
      <c r="B58" s="111"/>
      <c r="C58" s="111"/>
      <c r="D58" s="111"/>
      <c r="E58" s="112" t="s">
        <v>257</v>
      </c>
      <c r="F58" s="112"/>
      <c r="G58" s="16"/>
      <c r="H58" s="16"/>
      <c r="I58" s="16"/>
      <c r="J58" s="16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</row>
    <row r="59" spans="1:36" ht="20.5">
      <c r="A59" s="111" t="s">
        <v>209</v>
      </c>
      <c r="B59" s="111"/>
      <c r="C59" s="111"/>
      <c r="D59" s="111"/>
      <c r="E59" s="112" t="s">
        <v>257</v>
      </c>
      <c r="F59" s="112"/>
      <c r="G59" s="16"/>
      <c r="H59" s="16"/>
      <c r="I59" s="16"/>
      <c r="J59" s="16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</row>
    <row r="60" spans="1:36" ht="20.5">
      <c r="A60" s="111" t="s">
        <v>211</v>
      </c>
      <c r="B60" s="111"/>
      <c r="C60" s="111"/>
      <c r="D60" s="111"/>
      <c r="E60" s="112" t="s">
        <v>257</v>
      </c>
      <c r="F60" s="112"/>
      <c r="G60" s="16"/>
      <c r="H60" s="16"/>
      <c r="I60" s="16"/>
      <c r="J60" s="16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</row>
    <row r="61" spans="1:36" ht="20.5">
      <c r="A61" s="111" t="s">
        <v>210</v>
      </c>
      <c r="B61" s="111"/>
      <c r="C61" s="111"/>
      <c r="D61" s="111"/>
      <c r="E61" s="112" t="s">
        <v>257</v>
      </c>
      <c r="F61" s="112"/>
      <c r="G61" s="28"/>
      <c r="H61" s="16"/>
      <c r="I61" s="16"/>
      <c r="J61" s="16"/>
      <c r="K61" s="30"/>
      <c r="L61" s="30"/>
      <c r="M61" s="30"/>
      <c r="N61" s="30"/>
      <c r="O61" s="30"/>
      <c r="P61" s="30"/>
      <c r="Q61" s="30"/>
      <c r="R61" s="30"/>
      <c r="S61" s="30"/>
      <c r="T61" s="30"/>
      <c r="U61" s="30"/>
      <c r="V61" s="30"/>
      <c r="W61" s="30"/>
    </row>
    <row r="62" spans="1:36" ht="20.5">
      <c r="A62" s="111" t="s">
        <v>212</v>
      </c>
      <c r="B62" s="111"/>
      <c r="C62" s="111"/>
      <c r="D62" s="111"/>
      <c r="E62" s="115" t="s">
        <v>257</v>
      </c>
      <c r="F62" s="115"/>
      <c r="G62" s="16"/>
      <c r="H62" s="16"/>
      <c r="I62" s="16"/>
      <c r="J62" s="16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</row>
    <row r="63" spans="1:36" ht="20.5">
      <c r="A63" s="111" t="s">
        <v>213</v>
      </c>
      <c r="B63" s="111"/>
      <c r="C63" s="111"/>
      <c r="D63" s="111"/>
      <c r="E63" s="113" t="s">
        <v>258</v>
      </c>
      <c r="F63" s="113"/>
      <c r="G63" s="113"/>
      <c r="H63" s="113"/>
      <c r="I63" s="113"/>
      <c r="J63" s="113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</row>
    <row r="64" spans="1:36" ht="20.5">
      <c r="A64" s="111" t="s">
        <v>214</v>
      </c>
      <c r="B64" s="111"/>
      <c r="C64" s="111"/>
      <c r="D64" s="111"/>
      <c r="E64" s="112" t="s">
        <v>257</v>
      </c>
      <c r="F64" s="112"/>
      <c r="G64" s="16"/>
      <c r="H64" s="16"/>
      <c r="I64" s="16"/>
      <c r="J64" s="16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</row>
    <row r="65" spans="1:23" ht="20.5">
      <c r="A65" s="114" t="s">
        <v>215</v>
      </c>
      <c r="B65" s="114"/>
      <c r="C65" s="114"/>
      <c r="D65" s="114"/>
      <c r="E65" s="112" t="s">
        <v>257</v>
      </c>
      <c r="F65" s="112"/>
      <c r="G65" s="19" t="s">
        <v>159</v>
      </c>
      <c r="H65" s="19"/>
      <c r="I65" s="29"/>
      <c r="J65" s="16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</row>
    <row r="66" spans="1:23" ht="20.5">
      <c r="A66" s="111" t="s">
        <v>216</v>
      </c>
      <c r="B66" s="111"/>
      <c r="C66" s="111"/>
      <c r="D66" s="111"/>
      <c r="E66" s="112" t="s">
        <v>257</v>
      </c>
      <c r="F66" s="112"/>
      <c r="G66" s="16"/>
      <c r="H66" s="16"/>
      <c r="I66" s="16"/>
      <c r="J66" s="16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</row>
    <row r="67" spans="1:23" ht="20.5">
      <c r="A67" s="32"/>
      <c r="B67" s="32"/>
      <c r="C67" s="30"/>
      <c r="D67" s="30"/>
      <c r="E67" s="30"/>
      <c r="F67" s="30"/>
      <c r="G67" s="30"/>
      <c r="H67" s="30"/>
      <c r="I67" s="30"/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</row>
    <row r="68" spans="1:23" ht="20.5">
      <c r="A68" s="33"/>
      <c r="B68" s="33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</row>
    <row r="69" spans="1:23">
      <c r="A69" s="30"/>
      <c r="B69" s="30"/>
      <c r="C69" s="30"/>
      <c r="D69" s="30"/>
      <c r="E69" s="30"/>
      <c r="F69" s="30"/>
      <c r="G69" s="30"/>
      <c r="H69" s="30"/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</row>
    <row r="70" spans="1:23">
      <c r="A70" s="30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</row>
    <row r="71" spans="1:23">
      <c r="A71" s="30"/>
      <c r="B71" s="30"/>
      <c r="C71" s="30"/>
      <c r="D71" s="30"/>
      <c r="E71" s="30"/>
      <c r="F71" s="30"/>
      <c r="G71" s="30"/>
      <c r="H71" s="30"/>
      <c r="I71" s="30"/>
      <c r="J71" s="30"/>
      <c r="K71" s="30"/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</row>
    <row r="72" spans="1:23">
      <c r="A72" s="30"/>
      <c r="B72" s="30"/>
      <c r="C72" s="30"/>
      <c r="D72" s="30"/>
      <c r="E72" s="30"/>
      <c r="F72" s="30"/>
      <c r="G72" s="30"/>
      <c r="H72" s="30"/>
      <c r="I72" s="30"/>
      <c r="J72" s="30"/>
      <c r="K72" s="30"/>
      <c r="L72" s="30"/>
      <c r="M72" s="30"/>
      <c r="N72" s="30"/>
      <c r="O72" s="30"/>
      <c r="P72" s="30"/>
      <c r="Q72" s="30"/>
      <c r="R72" s="30"/>
      <c r="S72" s="30"/>
      <c r="T72" s="30"/>
      <c r="U72" s="30"/>
      <c r="V72" s="30"/>
      <c r="W72" s="30"/>
    </row>
    <row r="73" spans="1:23">
      <c r="A73" s="30"/>
      <c r="B73" s="30"/>
      <c r="C73" s="30"/>
      <c r="D73" s="30"/>
      <c r="E73" s="30"/>
      <c r="F73" s="30"/>
      <c r="G73" s="30"/>
      <c r="H73" s="30"/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</row>
    <row r="74" spans="1:23">
      <c r="A74" s="30"/>
      <c r="B74" s="30"/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</row>
    <row r="75" spans="1:23">
      <c r="A75" s="30"/>
      <c r="B75" s="30"/>
      <c r="C75" s="30"/>
      <c r="D75" s="30"/>
      <c r="E75" s="30"/>
      <c r="F75" s="30"/>
      <c r="G75" s="30"/>
      <c r="H75" s="30"/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</row>
    <row r="76" spans="1:23">
      <c r="A76" s="30"/>
      <c r="B76" s="30"/>
      <c r="C76" s="30"/>
      <c r="D76" s="30"/>
      <c r="E76" s="30"/>
      <c r="F76" s="30"/>
      <c r="G76" s="30"/>
      <c r="H76" s="30"/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</row>
    <row r="77" spans="1:23">
      <c r="A77" s="30"/>
      <c r="B77" s="30"/>
      <c r="C77" s="30"/>
      <c r="D77" s="30"/>
      <c r="E77" s="30"/>
      <c r="F77" s="30"/>
      <c r="G77" s="30"/>
      <c r="H77" s="30"/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</row>
    <row r="78" spans="1:23">
      <c r="A78" s="30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</row>
    <row r="79" spans="1:23">
      <c r="A79" s="30"/>
      <c r="B79" s="30"/>
      <c r="C79" s="30"/>
      <c r="D79" s="30"/>
      <c r="E79" s="30"/>
      <c r="F79" s="30"/>
      <c r="G79" s="30"/>
      <c r="H79" s="30"/>
      <c r="I79" s="30"/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</row>
    <row r="80" spans="1:23">
      <c r="A80" s="30"/>
      <c r="B80" s="30"/>
      <c r="C80" s="30"/>
      <c r="D80" s="30"/>
      <c r="E80" s="30"/>
      <c r="F80" s="30"/>
      <c r="G80" s="30"/>
      <c r="H80" s="30"/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</row>
    <row r="81" spans="1:23">
      <c r="A81" s="30"/>
      <c r="B81" s="30"/>
      <c r="C81" s="30"/>
      <c r="D81" s="30"/>
      <c r="E81" s="30"/>
      <c r="F81" s="30"/>
      <c r="G81" s="30"/>
      <c r="H81" s="30"/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</row>
    <row r="82" spans="1:23">
      <c r="A82" s="30"/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</row>
    <row r="83" spans="1:23">
      <c r="A83" s="30"/>
      <c r="B83" s="30"/>
      <c r="C83" s="30"/>
      <c r="D83" s="30"/>
      <c r="E83" s="30"/>
      <c r="F83" s="30"/>
      <c r="G83" s="30"/>
      <c r="H83" s="30"/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</row>
    <row r="84" spans="1:23">
      <c r="A84" s="30"/>
      <c r="B84" s="30"/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</row>
    <row r="85" spans="1:23">
      <c r="A85" s="30"/>
      <c r="B85" s="30"/>
      <c r="C85" s="30"/>
      <c r="D85" s="30"/>
      <c r="E85" s="30"/>
      <c r="F85" s="30"/>
      <c r="G85" s="30"/>
      <c r="H85" s="30"/>
      <c r="I85" s="30"/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</row>
    <row r="86" spans="1:23">
      <c r="A86" s="30"/>
      <c r="B86" s="30"/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</row>
    <row r="87" spans="1:23">
      <c r="A87" s="30"/>
      <c r="B87" s="30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</row>
    <row r="88" spans="1:23">
      <c r="A88" s="30"/>
      <c r="B88" s="30"/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</row>
    <row r="89" spans="1:23">
      <c r="A89" s="30"/>
      <c r="B89" s="30"/>
      <c r="C89" s="30"/>
      <c r="D89" s="30"/>
      <c r="E89" s="30"/>
      <c r="F89" s="30"/>
      <c r="G89" s="30"/>
      <c r="H89" s="30"/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</row>
    <row r="90" spans="1:23">
      <c r="A90" s="30"/>
      <c r="B90" s="30"/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</row>
    <row r="91" spans="1:23">
      <c r="A91" s="30"/>
      <c r="B91" s="30"/>
      <c r="C91" s="30"/>
      <c r="D91" s="30"/>
      <c r="E91" s="30"/>
      <c r="F91" s="30"/>
      <c r="G91" s="30"/>
      <c r="H91" s="30"/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</row>
    <row r="92" spans="1:23">
      <c r="A92" s="30"/>
      <c r="B92" s="30"/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</row>
    <row r="93" spans="1:23">
      <c r="A93" s="30"/>
      <c r="B93" s="30"/>
      <c r="C93" s="30"/>
      <c r="D93" s="30"/>
      <c r="E93" s="30"/>
      <c r="F93" s="30"/>
      <c r="G93" s="30"/>
      <c r="H93" s="30"/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</row>
    <row r="94" spans="1:23">
      <c r="A94" s="30"/>
      <c r="B94" s="30"/>
      <c r="C94" s="30"/>
      <c r="D94" s="30"/>
      <c r="E94" s="30"/>
      <c r="F94" s="30"/>
      <c r="G94" s="30"/>
      <c r="H94" s="30"/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</row>
    <row r="95" spans="1:23">
      <c r="A95" s="30"/>
      <c r="B95" s="30"/>
      <c r="C95" s="30"/>
      <c r="D95" s="30"/>
      <c r="E95" s="30"/>
      <c r="F95" s="30"/>
      <c r="G95" s="30"/>
      <c r="H95" s="30"/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</row>
    <row r="96" spans="1:23">
      <c r="A96" s="30"/>
      <c r="B96" s="30"/>
      <c r="C96" s="30"/>
      <c r="D96" s="30"/>
      <c r="E96" s="30"/>
      <c r="F96" s="30"/>
      <c r="G96" s="30"/>
      <c r="H96" s="30"/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</row>
    <row r="97" spans="1:23">
      <c r="A97" s="30"/>
      <c r="B97" s="30"/>
      <c r="C97" s="30"/>
      <c r="D97" s="30"/>
      <c r="E97" s="30"/>
      <c r="F97" s="30"/>
      <c r="G97" s="30"/>
      <c r="H97" s="30"/>
      <c r="I97" s="30"/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</row>
    <row r="98" spans="1:23">
      <c r="A98" s="30"/>
      <c r="B98" s="30"/>
      <c r="C98" s="30"/>
      <c r="D98" s="30"/>
      <c r="E98" s="30"/>
      <c r="F98" s="30"/>
      <c r="G98" s="30"/>
      <c r="H98" s="30"/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</row>
    <row r="99" spans="1:23">
      <c r="A99" s="30"/>
      <c r="B99" s="30"/>
      <c r="C99" s="30"/>
      <c r="D99" s="30"/>
      <c r="E99" s="30"/>
      <c r="F99" s="30"/>
      <c r="G99" s="30"/>
      <c r="H99" s="30"/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</row>
    <row r="100" spans="1:23">
      <c r="A100" s="30"/>
      <c r="B100" s="30"/>
      <c r="C100" s="30"/>
      <c r="D100" s="30"/>
      <c r="E100" s="30"/>
      <c r="F100" s="30"/>
      <c r="G100" s="30"/>
      <c r="H100" s="30"/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</row>
    <row r="101" spans="1:23">
      <c r="A101" s="30"/>
      <c r="B101" s="30"/>
      <c r="C101" s="30"/>
      <c r="D101" s="30"/>
      <c r="E101" s="30"/>
      <c r="F101" s="30"/>
      <c r="G101" s="30"/>
      <c r="H101" s="30"/>
      <c r="I101" s="30"/>
      <c r="J101" s="30"/>
      <c r="K101" s="30"/>
      <c r="L101" s="30"/>
      <c r="M101" s="30"/>
      <c r="N101" s="30"/>
      <c r="O101" s="30"/>
      <c r="P101" s="30"/>
      <c r="Q101" s="30"/>
      <c r="R101" s="30"/>
      <c r="S101" s="30"/>
      <c r="T101" s="30"/>
      <c r="U101" s="30"/>
      <c r="V101" s="30"/>
      <c r="W101" s="30"/>
    </row>
    <row r="102" spans="1:23">
      <c r="A102" s="30"/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</row>
    <row r="103" spans="1:23">
      <c r="A103" s="30"/>
      <c r="B103" s="30"/>
      <c r="C103" s="30"/>
      <c r="D103" s="30"/>
      <c r="E103" s="30"/>
      <c r="F103" s="30"/>
      <c r="G103" s="30"/>
      <c r="H103" s="30"/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</row>
    <row r="104" spans="1:23">
      <c r="A104" s="30"/>
      <c r="B104" s="30"/>
      <c r="C104" s="30"/>
      <c r="D104" s="30"/>
      <c r="E104" s="30"/>
      <c r="F104" s="30"/>
      <c r="G104" s="30"/>
      <c r="H104" s="30"/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</row>
    <row r="105" spans="1:23">
      <c r="A105" s="30"/>
      <c r="B105" s="30"/>
      <c r="C105" s="30"/>
      <c r="D105" s="30"/>
      <c r="E105" s="30"/>
      <c r="F105" s="30"/>
      <c r="G105" s="30"/>
      <c r="H105" s="30"/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</row>
    <row r="106" spans="1:23">
      <c r="A106" s="30"/>
      <c r="B106" s="30"/>
      <c r="C106" s="30"/>
      <c r="D106" s="30"/>
      <c r="E106" s="30"/>
      <c r="F106" s="30"/>
      <c r="G106" s="30"/>
      <c r="H106" s="30"/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</row>
    <row r="107" spans="1:23">
      <c r="A107" s="30"/>
      <c r="B107" s="30"/>
      <c r="C107" s="30"/>
      <c r="D107" s="30"/>
      <c r="E107" s="30"/>
      <c r="F107" s="30"/>
      <c r="G107" s="30"/>
      <c r="H107" s="30"/>
      <c r="I107" s="30"/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</row>
    <row r="108" spans="1:23">
      <c r="A108" s="30"/>
      <c r="B108" s="30"/>
      <c r="C108" s="30"/>
      <c r="D108" s="30"/>
      <c r="E108" s="30"/>
      <c r="F108" s="30"/>
      <c r="G108" s="30"/>
      <c r="H108" s="30"/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</row>
    <row r="109" spans="1:23">
      <c r="A109" s="30"/>
      <c r="B109" s="30"/>
      <c r="C109" s="30"/>
      <c r="D109" s="30"/>
      <c r="E109" s="30"/>
      <c r="F109" s="30"/>
      <c r="G109" s="30"/>
      <c r="H109" s="30"/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</row>
    <row r="110" spans="1:23">
      <c r="A110" s="30"/>
      <c r="B110" s="30"/>
      <c r="C110" s="30"/>
      <c r="D110" s="30"/>
      <c r="E110" s="30"/>
      <c r="F110" s="30"/>
      <c r="G110" s="30"/>
      <c r="H110" s="30"/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</row>
    <row r="111" spans="1:23">
      <c r="A111" s="30"/>
      <c r="B111" s="30"/>
      <c r="C111" s="30"/>
      <c r="D111" s="30"/>
      <c r="E111" s="30"/>
      <c r="F111" s="30"/>
      <c r="G111" s="30"/>
      <c r="H111" s="30"/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</row>
  </sheetData>
  <sheetProtection password="C1FB" sheet="1" objects="1" scenarios="1" selectLockedCells="1"/>
  <mergeCells count="115">
    <mergeCell ref="A1:J1"/>
    <mergeCell ref="A2:J2"/>
    <mergeCell ref="A3:J3"/>
    <mergeCell ref="A4:J4"/>
    <mergeCell ref="A5:J5"/>
    <mergeCell ref="A6:J6"/>
    <mergeCell ref="A7:J7"/>
    <mergeCell ref="H8:J10"/>
    <mergeCell ref="A11:J11"/>
    <mergeCell ref="B18:C18"/>
    <mergeCell ref="G18:H18"/>
    <mergeCell ref="I18:J18"/>
    <mergeCell ref="B19:C19"/>
    <mergeCell ref="E19:F19"/>
    <mergeCell ref="I19:J19"/>
    <mergeCell ref="A12:B12"/>
    <mergeCell ref="A13:B13"/>
    <mergeCell ref="A14:B14"/>
    <mergeCell ref="A16:B16"/>
    <mergeCell ref="B17:C17"/>
    <mergeCell ref="E17:F17"/>
    <mergeCell ref="G17:H17"/>
    <mergeCell ref="I17:J17"/>
    <mergeCell ref="E18:F18"/>
    <mergeCell ref="E14:G14"/>
    <mergeCell ref="H14:J14"/>
    <mergeCell ref="C16:J16"/>
    <mergeCell ref="A15:C15"/>
    <mergeCell ref="D15:F15"/>
    <mergeCell ref="C12:J12"/>
    <mergeCell ref="C13:J13"/>
    <mergeCell ref="C14:D14"/>
    <mergeCell ref="E23:G23"/>
    <mergeCell ref="A23:D23"/>
    <mergeCell ref="A24:D24"/>
    <mergeCell ref="E24:G24"/>
    <mergeCell ref="A25:D25"/>
    <mergeCell ref="E25:G25"/>
    <mergeCell ref="G20:H20"/>
    <mergeCell ref="A21:D21"/>
    <mergeCell ref="A22:D22"/>
    <mergeCell ref="E21:G21"/>
    <mergeCell ref="E22:G22"/>
    <mergeCell ref="A29:J29"/>
    <mergeCell ref="C32:D32"/>
    <mergeCell ref="G32:H32"/>
    <mergeCell ref="C34:D34"/>
    <mergeCell ref="G34:H34"/>
    <mergeCell ref="A30:J30"/>
    <mergeCell ref="E26:F26"/>
    <mergeCell ref="B26:D26"/>
    <mergeCell ref="G26:I26"/>
    <mergeCell ref="B27:D27"/>
    <mergeCell ref="E27:F27"/>
    <mergeCell ref="G27:I27"/>
    <mergeCell ref="C36:D36"/>
    <mergeCell ref="G36:H36"/>
    <mergeCell ref="C38:D38"/>
    <mergeCell ref="G38:H38"/>
    <mergeCell ref="A54:B54"/>
    <mergeCell ref="E54:G54"/>
    <mergeCell ref="H54:J54"/>
    <mergeCell ref="C54:D54"/>
    <mergeCell ref="A31:J31"/>
    <mergeCell ref="A33:J33"/>
    <mergeCell ref="A35:J35"/>
    <mergeCell ref="A37:J37"/>
    <mergeCell ref="A55:B55"/>
    <mergeCell ref="I55:J55"/>
    <mergeCell ref="A50:J50"/>
    <mergeCell ref="A52:J52"/>
    <mergeCell ref="B40:J40"/>
    <mergeCell ref="B41:C41"/>
    <mergeCell ref="D41:E41"/>
    <mergeCell ref="F41:G41"/>
    <mergeCell ref="H41:I41"/>
    <mergeCell ref="B42:C42"/>
    <mergeCell ref="D42:E42"/>
    <mergeCell ref="F42:G42"/>
    <mergeCell ref="H42:I42"/>
    <mergeCell ref="B44:C44"/>
    <mergeCell ref="D44:E44"/>
    <mergeCell ref="F44:G44"/>
    <mergeCell ref="H44:I44"/>
    <mergeCell ref="B43:C43"/>
    <mergeCell ref="A47:J47"/>
    <mergeCell ref="G49:H49"/>
    <mergeCell ref="A45:J45"/>
    <mergeCell ref="D43:E43"/>
    <mergeCell ref="F43:G43"/>
    <mergeCell ref="H43:I43"/>
    <mergeCell ref="O11:Q11"/>
    <mergeCell ref="O28:S29"/>
    <mergeCell ref="A66:D66"/>
    <mergeCell ref="E66:F66"/>
    <mergeCell ref="A64:D64"/>
    <mergeCell ref="E64:F64"/>
    <mergeCell ref="E63:J63"/>
    <mergeCell ref="A65:D65"/>
    <mergeCell ref="E65:F65"/>
    <mergeCell ref="A61:D61"/>
    <mergeCell ref="E61:F61"/>
    <mergeCell ref="E62:F62"/>
    <mergeCell ref="A62:D62"/>
    <mergeCell ref="A63:D63"/>
    <mergeCell ref="A58:D58"/>
    <mergeCell ref="E58:F58"/>
    <mergeCell ref="A59:D59"/>
    <mergeCell ref="E59:F59"/>
    <mergeCell ref="A60:D60"/>
    <mergeCell ref="E60:F60"/>
    <mergeCell ref="A56:D56"/>
    <mergeCell ref="E56:F56"/>
    <mergeCell ref="A57:D57"/>
    <mergeCell ref="E57:F57"/>
  </mergeCells>
  <printOptions horizontalCentered="1"/>
  <pageMargins left="0.118110236220472" right="0.118110236220472" top="0.35433070866141703" bottom="0.15748031496063" header="0.31496062992126" footer="0.31496062992126"/>
  <pageSetup paperSize="9" scale="65" fitToHeight="2" orientation="portrait" verticalDpi="30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8"/>
  <sheetViews>
    <sheetView view="pageBreakPreview" topLeftCell="A4" zoomScaleSheetLayoutView="100" workbookViewId="0">
      <selection activeCell="N16" sqref="N16"/>
    </sheetView>
  </sheetViews>
  <sheetFormatPr defaultColWidth="9.1796875" defaultRowHeight="14.5"/>
  <cols>
    <col min="1" max="1" width="19.1796875" style="13" customWidth="1"/>
    <col min="2" max="2" width="13.1796875" style="13" customWidth="1"/>
    <col min="3" max="3" width="12.1796875" style="13" customWidth="1"/>
    <col min="4" max="4" width="16.453125" style="13" customWidth="1"/>
    <col min="5" max="5" width="11.7265625" style="13" customWidth="1"/>
    <col min="6" max="6" width="12.1796875" style="13" customWidth="1"/>
    <col min="7" max="7" width="13.453125" style="13" customWidth="1"/>
    <col min="8" max="8" width="16.1796875" style="13" customWidth="1"/>
    <col min="9" max="9" width="10.54296875" style="13" customWidth="1"/>
    <col min="10" max="10" width="10.81640625" style="13" customWidth="1"/>
    <col min="11" max="16384" width="9.1796875" style="13"/>
  </cols>
  <sheetData>
    <row r="1" spans="1:10" ht="18" customHeight="1">
      <c r="A1" s="162" t="s">
        <v>140</v>
      </c>
      <c r="B1" s="162"/>
      <c r="C1" s="162"/>
      <c r="D1" s="162"/>
      <c r="E1" s="162"/>
      <c r="F1" s="162"/>
      <c r="G1" s="162"/>
      <c r="H1" s="162"/>
      <c r="I1" s="162"/>
      <c r="J1" s="162"/>
    </row>
    <row r="2" spans="1:10" ht="20.25" customHeight="1">
      <c r="A2" s="190" t="s">
        <v>141</v>
      </c>
      <c r="B2" s="190"/>
      <c r="C2" s="190"/>
      <c r="D2" s="190"/>
      <c r="E2" s="190"/>
      <c r="F2" s="190"/>
      <c r="G2" s="190"/>
      <c r="H2" s="190"/>
      <c r="I2" s="190"/>
      <c r="J2" s="190"/>
    </row>
    <row r="3" spans="1:10" ht="17.25" customHeight="1">
      <c r="A3" s="167" t="s">
        <v>142</v>
      </c>
      <c r="B3" s="167"/>
      <c r="C3" s="167"/>
      <c r="D3" s="167"/>
      <c r="E3" s="167"/>
      <c r="F3" s="167"/>
      <c r="G3" s="167"/>
      <c r="H3" s="167"/>
      <c r="I3" s="167"/>
      <c r="J3" s="167"/>
    </row>
    <row r="4" spans="1:10" s="14" customFormat="1" ht="26.25" customHeight="1">
      <c r="A4" s="191" t="s">
        <v>163</v>
      </c>
      <c r="B4" s="191"/>
      <c r="C4" s="191"/>
      <c r="D4" s="191"/>
      <c r="E4" s="191"/>
      <c r="F4" s="191"/>
      <c r="G4" s="191"/>
      <c r="H4" s="191"/>
      <c r="I4" s="191"/>
      <c r="J4" s="191"/>
    </row>
    <row r="5" spans="1:10" s="14" customFormat="1">
      <c r="A5" s="192" t="s">
        <v>160</v>
      </c>
      <c r="B5" s="192"/>
      <c r="C5" s="192"/>
      <c r="D5" s="192"/>
      <c r="E5" s="192"/>
      <c r="F5" s="192"/>
      <c r="G5" s="192"/>
      <c r="H5" s="192"/>
      <c r="I5" s="192"/>
      <c r="J5" s="192"/>
    </row>
    <row r="6" spans="1:10" s="14" customFormat="1" ht="17.25" customHeight="1">
      <c r="A6" s="193" t="s">
        <v>161</v>
      </c>
      <c r="B6" s="193"/>
      <c r="C6" s="193"/>
      <c r="D6" s="193"/>
      <c r="E6" s="193"/>
      <c r="F6" s="193"/>
      <c r="G6" s="193"/>
      <c r="H6" s="193"/>
      <c r="I6" s="193"/>
      <c r="J6" s="193"/>
    </row>
    <row r="7" spans="1:10" s="14" customFormat="1" ht="17.25" customHeight="1">
      <c r="A7" s="176" t="s">
        <v>162</v>
      </c>
      <c r="B7" s="176"/>
      <c r="C7" s="176"/>
      <c r="D7" s="176"/>
      <c r="E7" s="176"/>
      <c r="F7" s="176"/>
      <c r="G7" s="176"/>
      <c r="H7" s="176"/>
      <c r="I7" s="176"/>
      <c r="J7" s="176"/>
    </row>
    <row r="8" spans="1:10" ht="20.5">
      <c r="A8" s="47"/>
      <c r="B8" s="47"/>
      <c r="H8" s="187" t="s">
        <v>217</v>
      </c>
      <c r="I8" s="187"/>
      <c r="J8" s="187"/>
    </row>
    <row r="9" spans="1:10" ht="20.5">
      <c r="A9" s="8"/>
      <c r="B9" s="8"/>
      <c r="H9" s="187"/>
      <c r="I9" s="187"/>
      <c r="J9" s="187"/>
    </row>
    <row r="10" spans="1:10" ht="15.75" customHeight="1">
      <c r="A10" s="48"/>
      <c r="B10" s="48"/>
      <c r="H10" s="187"/>
      <c r="I10" s="187"/>
      <c r="J10" s="187"/>
    </row>
    <row r="11" spans="1:10" ht="21" customHeight="1">
      <c r="A11" s="188" t="s">
        <v>143</v>
      </c>
      <c r="B11" s="188"/>
      <c r="C11" s="188"/>
      <c r="D11" s="188"/>
      <c r="E11" s="188"/>
      <c r="F11" s="188"/>
      <c r="G11" s="188"/>
      <c r="H11" s="188"/>
      <c r="I11" s="188"/>
      <c r="J11" s="188"/>
    </row>
    <row r="12" spans="1:10" ht="18" customHeight="1">
      <c r="A12" s="185" t="s">
        <v>144</v>
      </c>
      <c r="B12" s="185"/>
      <c r="C12" s="189" t="str">
        <f>IF(AND('Data '!C12=""),"",'Data '!C12)</f>
        <v>jktdh; mPp ek/;fed fo|ky; bUnjokM+k] jkuh ¼ikyh½</v>
      </c>
      <c r="D12" s="189"/>
      <c r="E12" s="189"/>
      <c r="F12" s="189"/>
      <c r="G12" s="189"/>
      <c r="H12" s="189"/>
      <c r="I12" s="189"/>
      <c r="J12" s="189"/>
    </row>
    <row r="13" spans="1:10" ht="18" customHeight="1">
      <c r="A13" s="165" t="s">
        <v>164</v>
      </c>
      <c r="B13" s="165"/>
      <c r="C13" s="177">
        <f>IF(AND('Data '!C13=""),"",'Data '!C13)</f>
        <v>221420</v>
      </c>
      <c r="D13" s="177"/>
      <c r="E13" s="177"/>
      <c r="F13" s="177"/>
      <c r="G13" s="177"/>
      <c r="H13" s="177"/>
      <c r="I13" s="177"/>
      <c r="J13" s="177"/>
    </row>
    <row r="14" spans="1:10" ht="18" customHeight="1">
      <c r="A14" s="185" t="s">
        <v>165</v>
      </c>
      <c r="B14" s="185"/>
      <c r="C14" s="194" t="str">
        <f>IF(AND('Data '!C14=""),"",'Data '!C14)</f>
        <v/>
      </c>
      <c r="D14" s="194"/>
      <c r="E14" s="165" t="s">
        <v>166</v>
      </c>
      <c r="F14" s="165"/>
      <c r="G14" s="165"/>
      <c r="H14" s="186">
        <f>IF(AND('Data '!H14=""),"",'Data '!H14)</f>
        <v>9928221487</v>
      </c>
      <c r="I14" s="186"/>
      <c r="J14" s="186"/>
    </row>
    <row r="15" spans="1:10" ht="18" customHeight="1">
      <c r="A15" s="167" t="s">
        <v>168</v>
      </c>
      <c r="B15" s="167"/>
      <c r="C15" s="167"/>
      <c r="D15" s="186">
        <f>IF(AND('Data '!D15=""),"",'Data '!D15)</f>
        <v>9001884272</v>
      </c>
      <c r="E15" s="186"/>
      <c r="F15" s="186"/>
    </row>
    <row r="16" spans="1:10" ht="18" customHeight="1">
      <c r="A16" s="183" t="s">
        <v>167</v>
      </c>
      <c r="B16" s="183"/>
      <c r="C16" s="184" t="str">
        <f>IF(AND('Data '!C16=""),"",'Data '!C16)</f>
        <v>gssindarwara@gmail.com</v>
      </c>
      <c r="D16" s="184"/>
      <c r="E16" s="184"/>
      <c r="F16" s="184"/>
      <c r="G16" s="184"/>
      <c r="H16" s="184"/>
      <c r="I16" s="184"/>
      <c r="J16" s="184"/>
    </row>
    <row r="17" spans="1:10" ht="18" customHeight="1">
      <c r="A17" s="5" t="s">
        <v>170</v>
      </c>
      <c r="B17" s="167" t="str">
        <f>IF(AND('Data '!B17=""),"",'Data '!B17)</f>
        <v>ikyh</v>
      </c>
      <c r="C17" s="167"/>
      <c r="D17" s="5" t="s">
        <v>145</v>
      </c>
      <c r="E17" s="167" t="str">
        <f>IF(AND('Data '!E17=""),"",'Data '!E17)</f>
        <v>jkuh</v>
      </c>
      <c r="F17" s="167"/>
      <c r="G17" s="185" t="s">
        <v>169</v>
      </c>
      <c r="H17" s="185"/>
      <c r="I17" s="167" t="str">
        <f>IF(AND('Data '!I17=""),"",'Data '!I17)</f>
        <v>jkuh</v>
      </c>
      <c r="J17" s="167"/>
    </row>
    <row r="18" spans="1:10" ht="18" customHeight="1">
      <c r="A18" s="5" t="s">
        <v>171</v>
      </c>
      <c r="B18" s="167" t="str">
        <f>IF(AND('Data '!B18=""),"",'Data '!B18)</f>
        <v>bUnjokM+k</v>
      </c>
      <c r="C18" s="167"/>
      <c r="D18" s="5" t="s">
        <v>172</v>
      </c>
      <c r="E18" s="167" t="str">
        <f>IF(AND('Data '!E18=""),"",'Data '!E18)</f>
        <v>ekjokM+ taD'ku</v>
      </c>
      <c r="F18" s="167"/>
      <c r="G18" s="165" t="s">
        <v>173</v>
      </c>
      <c r="H18" s="165"/>
      <c r="I18" s="167" t="str">
        <f>IF(AND('Data '!I18=""),"",'Data '!I18)</f>
        <v/>
      </c>
      <c r="J18" s="167"/>
    </row>
    <row r="19" spans="1:10" ht="18" customHeight="1">
      <c r="A19" s="5" t="s">
        <v>146</v>
      </c>
      <c r="B19" s="167" t="str">
        <f>IF(AND('Data '!B19=""),"",'Data '!B19)</f>
        <v>bUnjokM+k</v>
      </c>
      <c r="C19" s="167"/>
      <c r="D19" s="5" t="s">
        <v>174</v>
      </c>
      <c r="E19" s="182">
        <f>IF(AND('Data '!E19=""),"",'Data '!E19)</f>
        <v>306503</v>
      </c>
      <c r="F19" s="182"/>
      <c r="G19" s="5" t="s">
        <v>175</v>
      </c>
      <c r="I19" s="182">
        <f>IF(AND('Data '!I19=""),"",'Data '!I19)</f>
        <v>1000</v>
      </c>
      <c r="J19" s="182"/>
    </row>
    <row r="20" spans="1:10" ht="18" customHeight="1">
      <c r="F20" s="5"/>
      <c r="G20" s="181" t="s">
        <v>147</v>
      </c>
      <c r="H20" s="181"/>
    </row>
    <row r="21" spans="1:10" ht="18" customHeight="1">
      <c r="A21" s="165" t="s">
        <v>176</v>
      </c>
      <c r="B21" s="165"/>
      <c r="C21" s="165"/>
      <c r="D21" s="165"/>
      <c r="E21" s="177">
        <f>IF(AND('Data '!E21=""),"",'Data '!E21)</f>
        <v>2</v>
      </c>
      <c r="F21" s="177"/>
      <c r="G21" s="177"/>
    </row>
    <row r="22" spans="1:10" ht="18" customHeight="1">
      <c r="A22" s="165" t="s">
        <v>177</v>
      </c>
      <c r="B22" s="165"/>
      <c r="C22" s="165"/>
      <c r="D22" s="165"/>
      <c r="E22" s="177">
        <f>IF(AND('Data '!E22=""),"",'Data '!E22)</f>
        <v>6</v>
      </c>
      <c r="F22" s="177"/>
      <c r="G22" s="177"/>
    </row>
    <row r="23" spans="1:10" ht="18" customHeight="1">
      <c r="A23" s="165" t="s">
        <v>148</v>
      </c>
      <c r="B23" s="165"/>
      <c r="C23" s="165"/>
      <c r="D23" s="165"/>
      <c r="E23" s="177">
        <f>IF(AND('Data '!E23=""),"",'Data '!E23)</f>
        <v>15</v>
      </c>
      <c r="F23" s="177"/>
      <c r="G23" s="177"/>
    </row>
    <row r="24" spans="1:10" ht="18" customHeight="1">
      <c r="A24" s="165" t="s">
        <v>178</v>
      </c>
      <c r="B24" s="165"/>
      <c r="C24" s="165"/>
      <c r="D24" s="165"/>
      <c r="E24" s="177">
        <f>IF(AND('Data '!E24=""),"",'Data '!E24)</f>
        <v>15</v>
      </c>
      <c r="F24" s="177"/>
      <c r="G24" s="177"/>
    </row>
    <row r="25" spans="1:10" ht="18" customHeight="1">
      <c r="A25" s="165" t="s">
        <v>149</v>
      </c>
      <c r="B25" s="165"/>
      <c r="C25" s="165"/>
      <c r="D25" s="165"/>
      <c r="E25" s="177">
        <f>IF(AND('Data '!E25=""),"",'Data '!E25)</f>
        <v>2012</v>
      </c>
      <c r="F25" s="177"/>
      <c r="G25" s="177"/>
    </row>
    <row r="26" spans="1:10" ht="18" customHeight="1">
      <c r="A26" s="49" t="s">
        <v>179</v>
      </c>
      <c r="B26" s="180" t="str">
        <f>IF(AND('Data '!B26=""),"",'Data '!B26)</f>
        <v/>
      </c>
      <c r="C26" s="180"/>
      <c r="D26" s="180"/>
      <c r="E26" s="165" t="s">
        <v>180</v>
      </c>
      <c r="F26" s="165"/>
      <c r="G26" s="177" t="str">
        <f>IF(AND('Data '!G26=""),"",'Data '!G26)</f>
        <v/>
      </c>
      <c r="H26" s="177"/>
      <c r="I26" s="177"/>
    </row>
    <row r="27" spans="1:10" ht="18" customHeight="1">
      <c r="A27" s="5" t="s">
        <v>181</v>
      </c>
      <c r="B27" s="177">
        <f>IF(AND('Data '!B27=""),"",'Data '!B27)</f>
        <v>2012</v>
      </c>
      <c r="C27" s="177"/>
      <c r="D27" s="177"/>
      <c r="E27" s="165" t="s">
        <v>182</v>
      </c>
      <c r="F27" s="165"/>
      <c r="G27" s="177">
        <f>IF(AND('Data '!G27=""),"",'Data '!G27)</f>
        <v>2015</v>
      </c>
      <c r="H27" s="177"/>
      <c r="I27" s="177"/>
    </row>
    <row r="28" spans="1:10" ht="8.25" customHeight="1">
      <c r="A28" s="5"/>
      <c r="B28" s="5"/>
    </row>
    <row r="29" spans="1:10" ht="18" customHeight="1">
      <c r="A29" s="164" t="s">
        <v>150</v>
      </c>
      <c r="B29" s="164"/>
      <c r="C29" s="164"/>
      <c r="D29" s="164"/>
      <c r="E29" s="164"/>
      <c r="F29" s="164"/>
      <c r="G29" s="164"/>
      <c r="H29" s="164"/>
      <c r="I29" s="164"/>
      <c r="J29" s="164"/>
    </row>
    <row r="30" spans="1:10" ht="18" customHeight="1">
      <c r="A30" s="179" t="s">
        <v>151</v>
      </c>
      <c r="B30" s="179"/>
      <c r="C30" s="179"/>
      <c r="D30" s="179"/>
      <c r="E30" s="179"/>
      <c r="F30" s="179"/>
      <c r="G30" s="179"/>
      <c r="H30" s="179"/>
      <c r="I30" s="179"/>
      <c r="J30" s="179"/>
    </row>
    <row r="31" spans="1:10" ht="18" customHeight="1">
      <c r="A31" s="178" t="s">
        <v>186</v>
      </c>
      <c r="B31" s="178"/>
      <c r="C31" s="178"/>
      <c r="D31" s="178"/>
      <c r="E31" s="178"/>
      <c r="F31" s="178"/>
      <c r="G31" s="178"/>
      <c r="H31" s="178"/>
      <c r="I31" s="178"/>
      <c r="J31" s="178"/>
    </row>
    <row r="32" spans="1:10" ht="18" customHeight="1">
      <c r="A32" s="5" t="s">
        <v>184</v>
      </c>
      <c r="B32" s="50" t="str">
        <f>IF(AND('Data '!AJ39=TRUE),"þ","")</f>
        <v/>
      </c>
      <c r="C32" s="165" t="s">
        <v>183</v>
      </c>
      <c r="D32" s="165"/>
      <c r="E32" s="50" t="str">
        <f>IF(AND('Data '!AK39=TRUE),"þ","")</f>
        <v/>
      </c>
      <c r="F32" s="5"/>
      <c r="G32" s="165" t="s">
        <v>185</v>
      </c>
      <c r="H32" s="165"/>
      <c r="I32" s="50" t="str">
        <f>IF(AND('Data '!AL39=TRUE),"þ","")</f>
        <v/>
      </c>
    </row>
    <row r="33" spans="1:10" ht="18" customHeight="1">
      <c r="A33" s="175" t="s">
        <v>152</v>
      </c>
      <c r="B33" s="175"/>
      <c r="C33" s="175"/>
      <c r="D33" s="175"/>
      <c r="E33" s="175"/>
      <c r="F33" s="175"/>
      <c r="G33" s="175"/>
      <c r="H33" s="175"/>
      <c r="I33" s="175"/>
      <c r="J33" s="175"/>
    </row>
    <row r="34" spans="1:10" ht="18" customHeight="1">
      <c r="A34" s="5" t="s">
        <v>184</v>
      </c>
      <c r="B34" s="50" t="str">
        <f>IF(AND('Data '!AJ40=TRUE),"þ","")</f>
        <v/>
      </c>
      <c r="C34" s="165" t="s">
        <v>183</v>
      </c>
      <c r="D34" s="165"/>
      <c r="E34" s="50" t="str">
        <f>IF(AND('Data '!AK40=TRUE),"þ","")</f>
        <v/>
      </c>
      <c r="F34" s="5"/>
      <c r="G34" s="165" t="s">
        <v>185</v>
      </c>
      <c r="H34" s="165"/>
      <c r="I34" s="50" t="str">
        <f>IF(AND('Data '!AL40=TRUE),"þ","")</f>
        <v/>
      </c>
    </row>
    <row r="35" spans="1:10" ht="18" customHeight="1">
      <c r="A35" s="176" t="s">
        <v>218</v>
      </c>
      <c r="B35" s="176"/>
      <c r="C35" s="176"/>
      <c r="D35" s="176"/>
      <c r="E35" s="176"/>
      <c r="F35" s="176"/>
      <c r="G35" s="176"/>
      <c r="H35" s="176"/>
      <c r="I35" s="176"/>
      <c r="J35" s="176"/>
    </row>
    <row r="36" spans="1:10" ht="18" customHeight="1">
      <c r="A36" s="5" t="s">
        <v>188</v>
      </c>
      <c r="B36" s="50" t="str">
        <f>IF(AND('Data '!AJ41=TRUE),"þ","")</f>
        <v>þ</v>
      </c>
      <c r="C36" s="165" t="s">
        <v>189</v>
      </c>
      <c r="D36" s="165"/>
      <c r="E36" s="50" t="str">
        <f>IF(AND('Data '!AK41=TRUE),"þ","")</f>
        <v/>
      </c>
      <c r="F36" s="5"/>
      <c r="G36" s="165" t="s">
        <v>190</v>
      </c>
      <c r="H36" s="165"/>
      <c r="I36" s="50" t="str">
        <f>IF(AND('Data '!AL41=TRUE),"þ","")</f>
        <v/>
      </c>
    </row>
    <row r="37" spans="1:10" ht="18" customHeight="1">
      <c r="A37" s="173" t="s">
        <v>191</v>
      </c>
      <c r="B37" s="173"/>
      <c r="C37" s="173"/>
      <c r="D37" s="173"/>
      <c r="E37" s="173"/>
      <c r="F37" s="173"/>
      <c r="G37" s="173"/>
      <c r="H37" s="173"/>
      <c r="I37" s="173"/>
      <c r="J37" s="173"/>
    </row>
    <row r="38" spans="1:10" ht="18" customHeight="1">
      <c r="A38" s="5" t="s">
        <v>188</v>
      </c>
      <c r="B38" s="50" t="str">
        <f>IF(AND('Data '!AJ42=TRUE),"þ","")</f>
        <v/>
      </c>
      <c r="C38" s="165" t="s">
        <v>189</v>
      </c>
      <c r="D38" s="165"/>
      <c r="E38" s="50" t="str">
        <f>IF(AND('Data '!AK42=TRUE),"þ","")</f>
        <v/>
      </c>
      <c r="F38" s="5"/>
      <c r="G38" s="165" t="s">
        <v>190</v>
      </c>
      <c r="H38" s="165"/>
      <c r="I38" s="50" t="str">
        <f>IF(AND('Data '!AL42=TRUE),"þ","")</f>
        <v/>
      </c>
    </row>
    <row r="39" spans="1:10" ht="18" customHeight="1">
      <c r="A39" s="51" t="s">
        <v>196</v>
      </c>
      <c r="B39" s="51"/>
    </row>
    <row r="40" spans="1:10" ht="18" customHeight="1">
      <c r="A40" s="52" t="s">
        <v>197</v>
      </c>
      <c r="B40" s="174" t="s">
        <v>198</v>
      </c>
      <c r="C40" s="174"/>
      <c r="D40" s="174"/>
      <c r="E40" s="174"/>
      <c r="F40" s="174"/>
      <c r="G40" s="174"/>
      <c r="H40" s="174"/>
      <c r="I40" s="174"/>
      <c r="J40" s="174"/>
    </row>
    <row r="41" spans="1:10" ht="18" customHeight="1">
      <c r="A41" s="52" t="s">
        <v>18</v>
      </c>
      <c r="B41" s="169" t="str">
        <f>IF(AND('Data '!B41=""),"",'Data '!B41)</f>
        <v>jktuhfr foKku</v>
      </c>
      <c r="C41" s="170"/>
      <c r="D41" s="169" t="str">
        <f>IF(AND('Data '!D41=""),"",'Data '!D41)</f>
        <v>bfrgkl</v>
      </c>
      <c r="E41" s="170"/>
      <c r="F41" s="169" t="str">
        <f>IF(AND('Data '!F41=""),"",'Data '!F41)</f>
        <v>Hkwxksy</v>
      </c>
      <c r="G41" s="170"/>
      <c r="H41" s="169" t="str">
        <f>IF(AND('Data '!H41=""),"",'Data '!H41)</f>
        <v/>
      </c>
      <c r="I41" s="170"/>
      <c r="J41" s="53" t="str">
        <f>IF(AND('Data '!J41=""),"",'Data '!J41)</f>
        <v/>
      </c>
    </row>
    <row r="42" spans="1:10" ht="18" customHeight="1">
      <c r="A42" s="52" t="s">
        <v>20</v>
      </c>
      <c r="B42" s="169" t="str">
        <f>IF(AND('Data '!B42=""),"",'Data '!B42)</f>
        <v/>
      </c>
      <c r="C42" s="170"/>
      <c r="D42" s="169" t="str">
        <f>IF(AND('Data '!D42=""),"",'Data '!D42)</f>
        <v/>
      </c>
      <c r="E42" s="170"/>
      <c r="F42" s="169" t="str">
        <f>IF(AND('Data '!F42=""),"",'Data '!F42)</f>
        <v/>
      </c>
      <c r="G42" s="170"/>
      <c r="H42" s="169" t="str">
        <f>IF(AND('Data '!H42=""),"",'Data '!H42)</f>
        <v/>
      </c>
      <c r="I42" s="170"/>
      <c r="J42" s="53" t="str">
        <f>IF(AND('Data '!J42=""),"",'Data '!J42)</f>
        <v/>
      </c>
    </row>
    <row r="43" spans="1:10" ht="18" customHeight="1">
      <c r="A43" s="52" t="s">
        <v>19</v>
      </c>
      <c r="B43" s="169" t="str">
        <f>IF(AND('Data '!B43=""),"",'Data '!B43)</f>
        <v/>
      </c>
      <c r="C43" s="170"/>
      <c r="D43" s="169" t="str">
        <f>IF(AND('Data '!D43=""),"",'Data '!D43)</f>
        <v/>
      </c>
      <c r="E43" s="170"/>
      <c r="F43" s="169" t="str">
        <f>IF(AND('Data '!F43=""),"",'Data '!F43)</f>
        <v/>
      </c>
      <c r="G43" s="170"/>
      <c r="H43" s="169" t="str">
        <f>IF(AND('Data '!H43=""),"",'Data '!H43)</f>
        <v/>
      </c>
      <c r="I43" s="170"/>
      <c r="J43" s="53" t="str">
        <f>IF(AND('Data '!J43=""),"",'Data '!J43)</f>
        <v/>
      </c>
    </row>
    <row r="44" spans="1:10" ht="18" customHeight="1">
      <c r="A44" s="54" t="s">
        <v>199</v>
      </c>
      <c r="B44" s="169" t="str">
        <f>IF(AND('Data '!B44=""),"",'Data '!B44)</f>
        <v/>
      </c>
      <c r="C44" s="170"/>
      <c r="D44" s="169" t="str">
        <f>IF(AND('Data '!D44=""),"",'Data '!D44)</f>
        <v/>
      </c>
      <c r="E44" s="170"/>
      <c r="F44" s="169" t="str">
        <f>IF(AND('Data '!F44=""),"",'Data '!F44)</f>
        <v/>
      </c>
      <c r="G44" s="170"/>
      <c r="H44" s="169" t="str">
        <f>IF(AND('Data '!H44=""),"",'Data '!H44)</f>
        <v/>
      </c>
      <c r="I44" s="170"/>
      <c r="J44" s="53" t="str">
        <f>IF(AND('Data '!J44=""),"",'Data '!J44)</f>
        <v/>
      </c>
    </row>
    <row r="45" spans="1:10" ht="18" customHeight="1">
      <c r="A45" s="164" t="s">
        <v>153</v>
      </c>
      <c r="B45" s="164"/>
      <c r="C45" s="164"/>
      <c r="D45" s="164"/>
      <c r="E45" s="164"/>
      <c r="F45" s="164"/>
      <c r="G45" s="164"/>
      <c r="H45" s="164"/>
      <c r="I45" s="164"/>
      <c r="J45" s="164"/>
    </row>
    <row r="46" spans="1:10" ht="18" customHeight="1">
      <c r="A46" s="5" t="s">
        <v>192</v>
      </c>
      <c r="B46" s="171" t="str">
        <f>IF(AND('Data '!AG47=TRUE),"þ","")</f>
        <v>þ</v>
      </c>
      <c r="C46" s="171"/>
      <c r="D46" s="5" t="s">
        <v>154</v>
      </c>
      <c r="E46" s="172" t="str">
        <f>IF(AND('Data '!AH47=TRUE),"þ","")</f>
        <v/>
      </c>
      <c r="F46" s="172"/>
      <c r="G46" s="5" t="s">
        <v>155</v>
      </c>
      <c r="I46" s="172" t="str">
        <f>IF(AND('Data '!AI47=TRUE),"þ","")</f>
        <v/>
      </c>
      <c r="J46" s="172"/>
    </row>
    <row r="47" spans="1:10" ht="18" customHeight="1">
      <c r="A47" s="164" t="s">
        <v>156</v>
      </c>
      <c r="B47" s="164"/>
      <c r="C47" s="164"/>
      <c r="D47" s="164"/>
      <c r="E47" s="164"/>
      <c r="F47" s="164"/>
      <c r="G47" s="164"/>
      <c r="H47" s="164"/>
      <c r="I47" s="164"/>
      <c r="J47" s="164"/>
    </row>
    <row r="48" spans="1:10" ht="18" customHeight="1">
      <c r="A48" s="55"/>
      <c r="B48" s="55"/>
    </row>
    <row r="49" spans="1:10" ht="18" customHeight="1">
      <c r="A49" s="5" t="s">
        <v>195</v>
      </c>
      <c r="B49" s="56" t="str">
        <f>IF(AND('Data '!AG49=TRUE),"þ","")</f>
        <v>þ</v>
      </c>
      <c r="C49" s="5"/>
      <c r="D49" s="5" t="s">
        <v>193</v>
      </c>
      <c r="E49" s="56" t="str">
        <f>IF(AND('Data '!AH49=TRUE),"þ","")</f>
        <v/>
      </c>
      <c r="F49" s="57"/>
      <c r="G49" s="165" t="s">
        <v>194</v>
      </c>
      <c r="H49" s="165"/>
      <c r="I49" s="56" t="str">
        <f>IF(AND('Data '!AI49=TRUE),"þ","")</f>
        <v/>
      </c>
    </row>
    <row r="50" spans="1:10" ht="18" customHeight="1">
      <c r="A50" s="166" t="s">
        <v>157</v>
      </c>
      <c r="B50" s="166"/>
      <c r="C50" s="166"/>
      <c r="D50" s="166"/>
      <c r="E50" s="166"/>
      <c r="F50" s="166"/>
      <c r="G50" s="166"/>
      <c r="H50" s="166"/>
      <c r="I50" s="166"/>
      <c r="J50" s="166"/>
    </row>
    <row r="51" spans="1:10" ht="8.25" customHeight="1">
      <c r="A51" s="58"/>
      <c r="B51" s="58"/>
      <c r="C51" s="58"/>
      <c r="D51" s="58"/>
      <c r="E51" s="58"/>
      <c r="F51" s="58"/>
      <c r="G51" s="58"/>
      <c r="H51" s="58"/>
      <c r="I51" s="58"/>
      <c r="J51" s="58"/>
    </row>
    <row r="52" spans="1:10" ht="18" customHeight="1">
      <c r="A52" s="164" t="s">
        <v>158</v>
      </c>
      <c r="B52" s="164"/>
      <c r="C52" s="164"/>
      <c r="D52" s="164"/>
      <c r="E52" s="164"/>
      <c r="F52" s="164"/>
      <c r="G52" s="164"/>
      <c r="H52" s="164"/>
      <c r="I52" s="164"/>
      <c r="J52" s="164"/>
    </row>
    <row r="53" spans="1:10" ht="18" customHeight="1">
      <c r="A53" s="59"/>
      <c r="B53" s="59"/>
    </row>
    <row r="54" spans="1:10" ht="18" customHeight="1">
      <c r="A54" s="165" t="s">
        <v>200</v>
      </c>
      <c r="B54" s="165"/>
      <c r="C54" s="167" t="str">
        <f>IF(AND('Data '!C54=""),"",'Data '!C54)</f>
        <v>jktdh;</v>
      </c>
      <c r="D54" s="167"/>
      <c r="E54" s="158" t="s">
        <v>201</v>
      </c>
      <c r="F54" s="158"/>
      <c r="G54" s="158"/>
      <c r="H54" s="168" t="str">
        <f>IF(AND('Data '!H54=""),"",'Data '!H54)</f>
        <v/>
      </c>
      <c r="I54" s="168"/>
      <c r="J54" s="168"/>
    </row>
    <row r="55" spans="1:10" ht="18" customHeight="1">
      <c r="A55" s="162" t="s">
        <v>202</v>
      </c>
      <c r="B55" s="162"/>
      <c r="C55" s="60">
        <f>IF(AND('Data '!C55=""),"",'Data '!C55)</f>
        <v>14</v>
      </c>
      <c r="D55" s="8" t="s">
        <v>203</v>
      </c>
      <c r="E55" s="60">
        <f>IF(AND('Data '!E55=""),"",'Data '!E55)</f>
        <v>0</v>
      </c>
      <c r="F55" s="8" t="s">
        <v>204</v>
      </c>
      <c r="G55" s="60">
        <f>IF(AND('Data '!G55=""),"",'Data '!G55)</f>
        <v>0</v>
      </c>
      <c r="H55" s="8" t="s">
        <v>205</v>
      </c>
      <c r="I55" s="163">
        <f>IF(AND('Data '!I55=""),"",'Data '!I55)</f>
        <v>14</v>
      </c>
      <c r="J55" s="163"/>
    </row>
    <row r="56" spans="1:10" ht="18" customHeight="1">
      <c r="A56" s="158" t="s">
        <v>206</v>
      </c>
      <c r="B56" s="158"/>
      <c r="C56" s="158"/>
      <c r="D56" s="158"/>
      <c r="E56" s="159" t="str">
        <f>IF(AND('Data '!E56=""),"",'Data '!E56)</f>
        <v>miyC/k</v>
      </c>
      <c r="F56" s="159"/>
      <c r="G56" s="8"/>
      <c r="H56" s="8"/>
    </row>
    <row r="57" spans="1:10" ht="18" customHeight="1">
      <c r="A57" s="158" t="s">
        <v>207</v>
      </c>
      <c r="B57" s="158"/>
      <c r="C57" s="158"/>
      <c r="D57" s="158"/>
      <c r="E57" s="159" t="str">
        <f>IF(AND('Data '!E57=""),"",'Data '!E57)</f>
        <v>miyC/k</v>
      </c>
      <c r="F57" s="159"/>
    </row>
    <row r="58" spans="1:10" ht="18" customHeight="1">
      <c r="A58" s="158" t="s">
        <v>208</v>
      </c>
      <c r="B58" s="158"/>
      <c r="C58" s="158"/>
      <c r="D58" s="158"/>
      <c r="E58" s="159" t="str">
        <f>IF(AND('Data '!E58=""),"",'Data '!E58)</f>
        <v>miyC/k</v>
      </c>
      <c r="F58" s="159"/>
    </row>
    <row r="59" spans="1:10" ht="18" customHeight="1">
      <c r="A59" s="158" t="s">
        <v>209</v>
      </c>
      <c r="B59" s="158"/>
      <c r="C59" s="158"/>
      <c r="D59" s="158"/>
      <c r="E59" s="159" t="str">
        <f>IF(AND('Data '!E59=""),"",'Data '!E59)</f>
        <v>miyC/k</v>
      </c>
      <c r="F59" s="159"/>
    </row>
    <row r="60" spans="1:10" ht="18" customHeight="1">
      <c r="A60" s="158" t="s">
        <v>211</v>
      </c>
      <c r="B60" s="158"/>
      <c r="C60" s="158"/>
      <c r="D60" s="158"/>
      <c r="E60" s="159" t="str">
        <f>IF(AND('Data '!E60=""),"",'Data '!E60)</f>
        <v>miyC/k</v>
      </c>
      <c r="F60" s="159"/>
    </row>
    <row r="61" spans="1:10" ht="18" customHeight="1">
      <c r="A61" s="158" t="s">
        <v>210</v>
      </c>
      <c r="B61" s="158"/>
      <c r="C61" s="158"/>
      <c r="D61" s="158"/>
      <c r="E61" s="159" t="str">
        <f>IF(AND('Data '!E61=""),"",'Data '!E61)</f>
        <v>miyC/k</v>
      </c>
      <c r="F61" s="159"/>
      <c r="G61" s="4"/>
    </row>
    <row r="62" spans="1:10" ht="18" customHeight="1">
      <c r="A62" s="158" t="s">
        <v>212</v>
      </c>
      <c r="B62" s="158"/>
      <c r="C62" s="158"/>
      <c r="D62" s="158"/>
      <c r="E62" s="159" t="str">
        <f>IF(AND('Data '!E62=""),"",'Data '!E62)</f>
        <v>miyC/k</v>
      </c>
      <c r="F62" s="159"/>
    </row>
    <row r="63" spans="1:10" ht="18" customHeight="1">
      <c r="A63" s="158" t="s">
        <v>213</v>
      </c>
      <c r="B63" s="158"/>
      <c r="C63" s="158"/>
      <c r="D63" s="158"/>
      <c r="E63" s="161" t="str">
        <f>IF(AND('Data '!E63=""),"",'Data '!E63)</f>
        <v>gSa</v>
      </c>
      <c r="F63" s="161"/>
      <c r="G63" s="161"/>
      <c r="H63" s="161"/>
      <c r="I63" s="161"/>
      <c r="J63" s="161"/>
    </row>
    <row r="64" spans="1:10" ht="18" customHeight="1">
      <c r="A64" s="158" t="s">
        <v>214</v>
      </c>
      <c r="B64" s="158"/>
      <c r="C64" s="158"/>
      <c r="D64" s="158"/>
      <c r="E64" s="159" t="str">
        <f>IF(AND('Data '!E64=""),"",'Data '!E64)</f>
        <v>miyC/k</v>
      </c>
      <c r="F64" s="159"/>
    </row>
    <row r="65" spans="1:9" ht="18" customHeight="1">
      <c r="A65" s="160" t="s">
        <v>215</v>
      </c>
      <c r="B65" s="160"/>
      <c r="C65" s="160"/>
      <c r="D65" s="160"/>
      <c r="E65" s="159" t="str">
        <f>IF(AND('Data '!E65=""),"",'Data '!E65)</f>
        <v>miyC/k</v>
      </c>
      <c r="F65" s="159"/>
      <c r="G65" s="5" t="s">
        <v>159</v>
      </c>
      <c r="H65" s="5"/>
      <c r="I65" s="61"/>
    </row>
    <row r="66" spans="1:9" ht="18" customHeight="1">
      <c r="A66" s="158" t="s">
        <v>216</v>
      </c>
      <c r="B66" s="158"/>
      <c r="C66" s="158"/>
      <c r="D66" s="158"/>
      <c r="E66" s="159" t="str">
        <f>IF(AND('Data '!E66=""),"",'Data '!E66)</f>
        <v>miyC/k</v>
      </c>
      <c r="F66" s="159"/>
    </row>
    <row r="67" spans="1:9" ht="20.5">
      <c r="A67" s="47"/>
      <c r="B67" s="47"/>
    </row>
    <row r="68" spans="1:9" ht="20.5">
      <c r="A68" s="8"/>
      <c r="B68" s="8"/>
    </row>
  </sheetData>
  <sheetProtection password="C1FB" sheet="1" objects="1" scenarios="1" formatCells="0" formatColumns="0" formatRows="0" selectLockedCells="1"/>
  <mergeCells count="116">
    <mergeCell ref="A1:J1"/>
    <mergeCell ref="A2:J2"/>
    <mergeCell ref="A3:J3"/>
    <mergeCell ref="A4:J4"/>
    <mergeCell ref="A5:J5"/>
    <mergeCell ref="A6:J6"/>
    <mergeCell ref="A14:B14"/>
    <mergeCell ref="C14:D14"/>
    <mergeCell ref="E14:G14"/>
    <mergeCell ref="H14:J14"/>
    <mergeCell ref="A15:C15"/>
    <mergeCell ref="D15:F15"/>
    <mergeCell ref="A7:J7"/>
    <mergeCell ref="H8:J10"/>
    <mergeCell ref="A11:J11"/>
    <mergeCell ref="A12:B12"/>
    <mergeCell ref="C12:J12"/>
    <mergeCell ref="A13:B13"/>
    <mergeCell ref="C13:J13"/>
    <mergeCell ref="B18:C18"/>
    <mergeCell ref="E18:F18"/>
    <mergeCell ref="G18:H18"/>
    <mergeCell ref="I18:J18"/>
    <mergeCell ref="B19:C19"/>
    <mergeCell ref="E19:F19"/>
    <mergeCell ref="I19:J19"/>
    <mergeCell ref="A16:B16"/>
    <mergeCell ref="C16:J16"/>
    <mergeCell ref="B17:C17"/>
    <mergeCell ref="E17:F17"/>
    <mergeCell ref="G17:H17"/>
    <mergeCell ref="I17:J17"/>
    <mergeCell ref="A24:D24"/>
    <mergeCell ref="E24:G24"/>
    <mergeCell ref="A25:D25"/>
    <mergeCell ref="E25:G25"/>
    <mergeCell ref="B26:D26"/>
    <mergeCell ref="E26:F26"/>
    <mergeCell ref="G26:I26"/>
    <mergeCell ref="G20:H20"/>
    <mergeCell ref="A21:D21"/>
    <mergeCell ref="E21:G21"/>
    <mergeCell ref="A22:D22"/>
    <mergeCell ref="E22:G22"/>
    <mergeCell ref="A23:D23"/>
    <mergeCell ref="E23:G23"/>
    <mergeCell ref="A33:J33"/>
    <mergeCell ref="C34:D34"/>
    <mergeCell ref="G34:H34"/>
    <mergeCell ref="A35:J35"/>
    <mergeCell ref="C36:D36"/>
    <mergeCell ref="G36:H36"/>
    <mergeCell ref="B27:D27"/>
    <mergeCell ref="E27:F27"/>
    <mergeCell ref="G27:I27"/>
    <mergeCell ref="A29:J29"/>
    <mergeCell ref="A31:J31"/>
    <mergeCell ref="C32:D32"/>
    <mergeCell ref="G32:H32"/>
    <mergeCell ref="A30:J30"/>
    <mergeCell ref="B42:C42"/>
    <mergeCell ref="D42:E42"/>
    <mergeCell ref="F42:G42"/>
    <mergeCell ref="H42:I42"/>
    <mergeCell ref="B43:C43"/>
    <mergeCell ref="D43:E43"/>
    <mergeCell ref="F43:G43"/>
    <mergeCell ref="H43:I43"/>
    <mergeCell ref="A37:J37"/>
    <mergeCell ref="C38:D38"/>
    <mergeCell ref="G38:H38"/>
    <mergeCell ref="B40:J40"/>
    <mergeCell ref="B41:C41"/>
    <mergeCell ref="D41:E41"/>
    <mergeCell ref="F41:G41"/>
    <mergeCell ref="H41:I41"/>
    <mergeCell ref="A47:J47"/>
    <mergeCell ref="G49:H49"/>
    <mergeCell ref="A50:J50"/>
    <mergeCell ref="A52:J52"/>
    <mergeCell ref="A54:B54"/>
    <mergeCell ref="C54:D54"/>
    <mergeCell ref="E54:G54"/>
    <mergeCell ref="H54:J54"/>
    <mergeCell ref="B44:C44"/>
    <mergeCell ref="D44:E44"/>
    <mergeCell ref="F44:G44"/>
    <mergeCell ref="H44:I44"/>
    <mergeCell ref="A45:J45"/>
    <mergeCell ref="B46:C46"/>
    <mergeCell ref="E46:F46"/>
    <mergeCell ref="I46:J46"/>
    <mergeCell ref="A58:D58"/>
    <mergeCell ref="E58:F58"/>
    <mergeCell ref="A59:D59"/>
    <mergeCell ref="E59:F59"/>
    <mergeCell ref="A60:D60"/>
    <mergeCell ref="E60:F60"/>
    <mergeCell ref="A55:B55"/>
    <mergeCell ref="I55:J55"/>
    <mergeCell ref="A56:D56"/>
    <mergeCell ref="E56:F56"/>
    <mergeCell ref="A57:D57"/>
    <mergeCell ref="E57:F57"/>
    <mergeCell ref="A64:D64"/>
    <mergeCell ref="E64:F64"/>
    <mergeCell ref="A65:D65"/>
    <mergeCell ref="E65:F65"/>
    <mergeCell ref="A66:D66"/>
    <mergeCell ref="E66:F66"/>
    <mergeCell ref="A61:D61"/>
    <mergeCell ref="E61:F61"/>
    <mergeCell ref="A62:D62"/>
    <mergeCell ref="E62:F62"/>
    <mergeCell ref="A63:D63"/>
    <mergeCell ref="E63:J63"/>
  </mergeCells>
  <pageMargins left="0.7" right="0.7" top="0.75" bottom="0.75" header="0.3" footer="0.3"/>
  <pageSetup paperSize="9" scale="65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"/>
  <sheetViews>
    <sheetView view="pageBreakPreview" zoomScaleSheetLayoutView="100" workbookViewId="0">
      <selection activeCell="N11" sqref="N11:N12"/>
    </sheetView>
  </sheetViews>
  <sheetFormatPr defaultColWidth="9.1796875" defaultRowHeight="14.5"/>
  <cols>
    <col min="1" max="1" width="22.81640625" style="4" customWidth="1"/>
    <col min="2" max="16384" width="9.1796875" style="4"/>
  </cols>
  <sheetData>
    <row r="1" spans="1:8" ht="23">
      <c r="A1" s="199" t="str">
        <f>'Data '!C12</f>
        <v>jktdh; mPp ek/;fed fo|ky; bUnjokM+k] jkuh ¼ikyh½</v>
      </c>
      <c r="B1" s="199"/>
      <c r="C1" s="199"/>
      <c r="D1" s="199"/>
      <c r="E1" s="199"/>
      <c r="F1" s="199"/>
      <c r="G1" s="199"/>
      <c r="H1" s="199"/>
    </row>
    <row r="2" spans="1:8" ht="18">
      <c r="A2" s="5"/>
    </row>
    <row r="3" spans="1:8" ht="12.75" customHeight="1">
      <c r="A3" s="6"/>
    </row>
    <row r="4" spans="1:8" ht="18">
      <c r="A4" s="200" t="s">
        <v>0</v>
      </c>
      <c r="B4" s="200"/>
      <c r="C4" s="200"/>
      <c r="D4" s="200"/>
      <c r="E4" s="200"/>
      <c r="F4" s="200"/>
      <c r="G4" s="200"/>
      <c r="H4" s="200"/>
    </row>
    <row r="5" spans="1:8" ht="18">
      <c r="A5" s="200" t="s">
        <v>1</v>
      </c>
      <c r="B5" s="200"/>
      <c r="C5" s="200"/>
      <c r="D5" s="200"/>
      <c r="E5" s="200"/>
      <c r="F5" s="200"/>
      <c r="G5" s="200"/>
      <c r="H5" s="200"/>
    </row>
    <row r="6" spans="1:8" ht="12" customHeight="1">
      <c r="A6" s="5"/>
    </row>
    <row r="7" spans="1:8" ht="18">
      <c r="A7" s="10"/>
      <c r="B7" s="195" t="s">
        <v>3</v>
      </c>
      <c r="C7" s="195"/>
      <c r="D7" s="195" t="s">
        <v>4</v>
      </c>
      <c r="E7" s="195"/>
      <c r="F7" s="195" t="s">
        <v>5</v>
      </c>
      <c r="G7" s="195"/>
      <c r="H7" s="195"/>
    </row>
    <row r="8" spans="1:8" ht="18">
      <c r="A8" s="10" t="s">
        <v>2</v>
      </c>
      <c r="B8" s="10" t="s">
        <v>6</v>
      </c>
      <c r="C8" s="10" t="s">
        <v>7</v>
      </c>
      <c r="D8" s="10" t="s">
        <v>6</v>
      </c>
      <c r="E8" s="10" t="s">
        <v>7</v>
      </c>
      <c r="F8" s="10" t="s">
        <v>6</v>
      </c>
      <c r="G8" s="10" t="s">
        <v>7</v>
      </c>
      <c r="H8" s="10" t="s">
        <v>5</v>
      </c>
    </row>
    <row r="9" spans="1:8" ht="18">
      <c r="A9" s="10">
        <v>1</v>
      </c>
      <c r="B9" s="10">
        <v>2</v>
      </c>
      <c r="C9" s="10">
        <v>3</v>
      </c>
      <c r="D9" s="10">
        <v>4</v>
      </c>
      <c r="E9" s="10">
        <v>5</v>
      </c>
      <c r="F9" s="10">
        <v>6</v>
      </c>
      <c r="G9" s="10">
        <v>7</v>
      </c>
      <c r="H9" s="10">
        <v>8</v>
      </c>
    </row>
    <row r="10" spans="1:8" ht="23">
      <c r="A10" s="7" t="s">
        <v>8</v>
      </c>
      <c r="B10" s="2">
        <v>3</v>
      </c>
      <c r="C10" s="2">
        <v>0</v>
      </c>
      <c r="D10" s="2">
        <v>0</v>
      </c>
      <c r="E10" s="2">
        <v>0</v>
      </c>
      <c r="F10" s="63">
        <f>B10+D10</f>
        <v>3</v>
      </c>
      <c r="G10" s="63">
        <f>C10+E10</f>
        <v>0</v>
      </c>
      <c r="H10" s="63">
        <f>G10+F10</f>
        <v>3</v>
      </c>
    </row>
    <row r="11" spans="1:8" ht="23">
      <c r="A11" s="7" t="s">
        <v>9</v>
      </c>
      <c r="B11" s="2">
        <v>0</v>
      </c>
      <c r="C11" s="2">
        <v>0</v>
      </c>
      <c r="D11" s="2">
        <v>0</v>
      </c>
      <c r="E11" s="2">
        <v>0</v>
      </c>
      <c r="F11" s="63">
        <f t="shared" ref="F11:F14" si="0">B11+D11</f>
        <v>0</v>
      </c>
      <c r="G11" s="63">
        <f t="shared" ref="G11:G14" si="1">C11+E11</f>
        <v>0</v>
      </c>
      <c r="H11" s="63">
        <f t="shared" ref="H11:H14" si="2">G11+F11</f>
        <v>0</v>
      </c>
    </row>
    <row r="12" spans="1:8" ht="23">
      <c r="A12" s="7" t="s">
        <v>10</v>
      </c>
      <c r="B12" s="2">
        <v>4</v>
      </c>
      <c r="C12" s="2">
        <v>1</v>
      </c>
      <c r="D12" s="2">
        <v>0</v>
      </c>
      <c r="E12" s="2">
        <v>0</v>
      </c>
      <c r="F12" s="63">
        <f t="shared" si="0"/>
        <v>4</v>
      </c>
      <c r="G12" s="63">
        <f t="shared" si="1"/>
        <v>1</v>
      </c>
      <c r="H12" s="63">
        <f t="shared" si="2"/>
        <v>5</v>
      </c>
    </row>
    <row r="13" spans="1:8" ht="23">
      <c r="A13" s="7" t="s">
        <v>11</v>
      </c>
      <c r="B13" s="2">
        <v>0</v>
      </c>
      <c r="C13" s="2">
        <v>0</v>
      </c>
      <c r="D13" s="2">
        <v>0</v>
      </c>
      <c r="E13" s="2">
        <v>0</v>
      </c>
      <c r="F13" s="63">
        <f t="shared" si="0"/>
        <v>0</v>
      </c>
      <c r="G13" s="63">
        <f t="shared" si="1"/>
        <v>0</v>
      </c>
      <c r="H13" s="63">
        <f t="shared" si="2"/>
        <v>0</v>
      </c>
    </row>
    <row r="14" spans="1:8" ht="23">
      <c r="A14" s="7" t="s">
        <v>12</v>
      </c>
      <c r="B14" s="2">
        <v>2</v>
      </c>
      <c r="C14" s="2">
        <v>0</v>
      </c>
      <c r="D14" s="2">
        <v>0</v>
      </c>
      <c r="E14" s="2">
        <v>0</v>
      </c>
      <c r="F14" s="63">
        <f t="shared" si="0"/>
        <v>2</v>
      </c>
      <c r="G14" s="63">
        <f t="shared" si="1"/>
        <v>0</v>
      </c>
      <c r="H14" s="63">
        <f t="shared" si="2"/>
        <v>2</v>
      </c>
    </row>
    <row r="15" spans="1:8" ht="21">
      <c r="A15" s="10" t="s">
        <v>5</v>
      </c>
      <c r="B15" s="62">
        <f>SUM(B10:B14)</f>
        <v>9</v>
      </c>
      <c r="C15" s="62">
        <f t="shared" ref="C15:H15" si="3">SUM(C10:C14)</f>
        <v>1</v>
      </c>
      <c r="D15" s="62">
        <f t="shared" si="3"/>
        <v>0</v>
      </c>
      <c r="E15" s="62">
        <f t="shared" si="3"/>
        <v>0</v>
      </c>
      <c r="F15" s="62">
        <f t="shared" si="3"/>
        <v>9</v>
      </c>
      <c r="G15" s="62">
        <f t="shared" si="3"/>
        <v>1</v>
      </c>
      <c r="H15" s="62">
        <f t="shared" si="3"/>
        <v>10</v>
      </c>
    </row>
    <row r="16" spans="1:8" ht="17.25" customHeight="1">
      <c r="A16" s="8"/>
    </row>
    <row r="17" spans="1:8" ht="17.25" customHeight="1">
      <c r="A17" s="8"/>
    </row>
    <row r="18" spans="1:8" ht="17.25" customHeight="1">
      <c r="A18" s="8"/>
    </row>
    <row r="19" spans="1:8" ht="17.25" customHeight="1">
      <c r="A19" s="8"/>
    </row>
    <row r="20" spans="1:8" ht="17.25" customHeight="1">
      <c r="A20" s="8"/>
    </row>
    <row r="21" spans="1:8" ht="18">
      <c r="A21" s="201" t="s">
        <v>13</v>
      </c>
      <c r="B21" s="201"/>
      <c r="C21" s="201"/>
      <c r="D21" s="201"/>
      <c r="E21" s="201"/>
      <c r="F21" s="201"/>
      <c r="G21" s="201"/>
      <c r="H21" s="201"/>
    </row>
    <row r="22" spans="1:8" ht="20.5">
      <c r="A22" s="202" t="s">
        <v>14</v>
      </c>
      <c r="B22" s="202"/>
      <c r="C22" s="202"/>
      <c r="D22" s="202"/>
      <c r="E22" s="202"/>
      <c r="F22" s="202"/>
      <c r="G22" s="202"/>
      <c r="H22" s="202"/>
    </row>
    <row r="23" spans="1:8" ht="18">
      <c r="A23" s="195" t="s">
        <v>15</v>
      </c>
      <c r="B23" s="195"/>
      <c r="C23" s="195"/>
      <c r="D23" s="10" t="s">
        <v>6</v>
      </c>
      <c r="E23" s="10" t="s">
        <v>7</v>
      </c>
      <c r="F23" s="10" t="s">
        <v>5</v>
      </c>
    </row>
    <row r="24" spans="1:8" ht="18.5">
      <c r="A24" s="195" t="s">
        <v>219</v>
      </c>
      <c r="B24" s="195"/>
      <c r="C24" s="195"/>
      <c r="D24" s="1">
        <v>1</v>
      </c>
      <c r="E24" s="1">
        <v>0</v>
      </c>
      <c r="F24" s="64">
        <f>E24+D24</f>
        <v>1</v>
      </c>
    </row>
    <row r="25" spans="1:8" ht="18.5">
      <c r="A25" s="195" t="s">
        <v>16</v>
      </c>
      <c r="B25" s="195"/>
      <c r="C25" s="195"/>
      <c r="D25" s="1">
        <v>0</v>
      </c>
      <c r="E25" s="1">
        <v>0</v>
      </c>
      <c r="F25" s="64">
        <f t="shared" ref="F25:F35" si="4">E25+D25</f>
        <v>0</v>
      </c>
    </row>
    <row r="26" spans="1:8" ht="18.5" hidden="1">
      <c r="A26" s="196" t="s">
        <v>17</v>
      </c>
      <c r="B26" s="197"/>
      <c r="C26" s="198"/>
      <c r="D26" s="1"/>
      <c r="E26" s="1"/>
      <c r="F26" s="64">
        <f t="shared" si="4"/>
        <v>0</v>
      </c>
    </row>
    <row r="27" spans="1:8" ht="18.5">
      <c r="A27" s="195" t="s">
        <v>134</v>
      </c>
      <c r="B27" s="195"/>
      <c r="C27" s="195"/>
      <c r="D27" s="1">
        <v>2</v>
      </c>
      <c r="E27" s="1">
        <v>0</v>
      </c>
      <c r="F27" s="64">
        <f t="shared" si="4"/>
        <v>2</v>
      </c>
    </row>
    <row r="28" spans="1:8" ht="18.5">
      <c r="A28" s="195" t="s">
        <v>135</v>
      </c>
      <c r="B28" s="195"/>
      <c r="C28" s="195"/>
      <c r="D28" s="1">
        <v>0</v>
      </c>
      <c r="E28" s="1">
        <v>0</v>
      </c>
      <c r="F28" s="64">
        <f t="shared" si="4"/>
        <v>0</v>
      </c>
    </row>
    <row r="29" spans="1:8" ht="18.5">
      <c r="A29" s="195" t="s">
        <v>136</v>
      </c>
      <c r="B29" s="195"/>
      <c r="C29" s="195"/>
      <c r="D29" s="1">
        <v>0</v>
      </c>
      <c r="E29" s="1">
        <v>0</v>
      </c>
      <c r="F29" s="64">
        <f t="shared" si="4"/>
        <v>0</v>
      </c>
    </row>
    <row r="30" spans="1:8" ht="18.5">
      <c r="A30" s="195" t="s">
        <v>220</v>
      </c>
      <c r="B30" s="195"/>
      <c r="C30" s="195"/>
      <c r="D30" s="1">
        <v>0</v>
      </c>
      <c r="E30" s="1">
        <v>0</v>
      </c>
      <c r="F30" s="64">
        <f>E30+D30</f>
        <v>0</v>
      </c>
    </row>
    <row r="31" spans="1:8" ht="18.5">
      <c r="A31" s="195" t="s">
        <v>21</v>
      </c>
      <c r="B31" s="195"/>
      <c r="C31" s="195"/>
      <c r="D31" s="1">
        <v>3</v>
      </c>
      <c r="E31" s="1">
        <v>1</v>
      </c>
      <c r="F31" s="64">
        <f t="shared" si="4"/>
        <v>4</v>
      </c>
    </row>
    <row r="32" spans="1:8" ht="18.5">
      <c r="A32" s="195" t="s">
        <v>22</v>
      </c>
      <c r="B32" s="195"/>
      <c r="C32" s="195"/>
      <c r="D32" s="1">
        <v>5</v>
      </c>
      <c r="E32" s="1">
        <v>0</v>
      </c>
      <c r="F32" s="64">
        <f t="shared" si="4"/>
        <v>5</v>
      </c>
    </row>
    <row r="33" spans="1:6" ht="18.5">
      <c r="A33" s="195" t="s">
        <v>23</v>
      </c>
      <c r="B33" s="195"/>
      <c r="C33" s="195"/>
      <c r="D33" s="1">
        <v>0</v>
      </c>
      <c r="E33" s="1">
        <v>0</v>
      </c>
      <c r="F33" s="64">
        <f t="shared" si="4"/>
        <v>0</v>
      </c>
    </row>
    <row r="34" spans="1:6" ht="18.5">
      <c r="A34" s="195" t="s">
        <v>24</v>
      </c>
      <c r="B34" s="195"/>
      <c r="C34" s="195"/>
      <c r="D34" s="1">
        <v>0</v>
      </c>
      <c r="E34" s="1">
        <v>0</v>
      </c>
      <c r="F34" s="64">
        <f t="shared" si="4"/>
        <v>0</v>
      </c>
    </row>
    <row r="35" spans="1:6" ht="18.5">
      <c r="A35" s="195" t="s">
        <v>25</v>
      </c>
      <c r="B35" s="195"/>
      <c r="C35" s="195"/>
      <c r="D35" s="1">
        <v>1</v>
      </c>
      <c r="E35" s="1">
        <v>0</v>
      </c>
      <c r="F35" s="64">
        <f t="shared" si="4"/>
        <v>1</v>
      </c>
    </row>
    <row r="36" spans="1:6" ht="18.5">
      <c r="A36" s="195" t="s">
        <v>5</v>
      </c>
      <c r="B36" s="195"/>
      <c r="C36" s="195"/>
      <c r="D36" s="65">
        <f>SUM(D24:D35)</f>
        <v>12</v>
      </c>
      <c r="E36" s="65">
        <f t="shared" ref="E36:F36" si="5">SUM(E24:E35)</f>
        <v>1</v>
      </c>
      <c r="F36" s="65">
        <f t="shared" si="5"/>
        <v>13</v>
      </c>
    </row>
  </sheetData>
  <sheetProtection password="C1FB" sheet="1" objects="1" scenarios="1" formatCells="0" formatColumns="0" formatRows="0" insertColumns="0" insertRows="0" deleteColumns="0" deleteRows="0"/>
  <mergeCells count="22">
    <mergeCell ref="A30:C30"/>
    <mergeCell ref="A1:H1"/>
    <mergeCell ref="A34:C34"/>
    <mergeCell ref="A35:C35"/>
    <mergeCell ref="A36:C36"/>
    <mergeCell ref="A27:C27"/>
    <mergeCell ref="A28:C28"/>
    <mergeCell ref="A29:C29"/>
    <mergeCell ref="A31:C31"/>
    <mergeCell ref="A32:C32"/>
    <mergeCell ref="A33:C33"/>
    <mergeCell ref="A4:H4"/>
    <mergeCell ref="A5:H5"/>
    <mergeCell ref="A21:H21"/>
    <mergeCell ref="A22:H22"/>
    <mergeCell ref="A23:C23"/>
    <mergeCell ref="F7:H7"/>
    <mergeCell ref="A26:C26"/>
    <mergeCell ref="A24:C24"/>
    <mergeCell ref="A25:C25"/>
    <mergeCell ref="B7:C7"/>
    <mergeCell ref="D7:E7"/>
  </mergeCells>
  <pageMargins left="0.7" right="0.7" top="0.75" bottom="0.75" header="0.3" footer="0.3"/>
  <pageSetup paperSize="9" orientation="portrait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2"/>
  <sheetViews>
    <sheetView view="pageBreakPreview" zoomScaleSheetLayoutView="100" workbookViewId="0">
      <selection activeCell="J12" sqref="J12"/>
    </sheetView>
  </sheetViews>
  <sheetFormatPr defaultColWidth="9.1796875" defaultRowHeight="14.5"/>
  <cols>
    <col min="1" max="1" width="38.26953125" style="13" customWidth="1"/>
    <col min="2" max="2" width="16" style="13" customWidth="1"/>
    <col min="3" max="3" width="15.54296875" style="13" customWidth="1"/>
    <col min="4" max="4" width="17" style="13" customWidth="1"/>
    <col min="5" max="16384" width="9.1796875" style="13"/>
  </cols>
  <sheetData>
    <row r="1" spans="1:6" ht="20.5">
      <c r="A1" s="203" t="str">
        <f>'Bhag 2 sarni 1&amp; 2'!$A$1</f>
        <v>jktdh; mPp ek/;fed fo|ky; bUnjokM+k] jkuh ¼ikyh½</v>
      </c>
      <c r="B1" s="203"/>
      <c r="C1" s="203"/>
      <c r="D1" s="203"/>
    </row>
    <row r="2" spans="1:6" ht="22.5" customHeight="1">
      <c r="A2" s="203" t="s">
        <v>26</v>
      </c>
      <c r="B2" s="203"/>
      <c r="C2" s="203"/>
      <c r="D2" s="203"/>
      <c r="E2" s="66"/>
      <c r="F2" s="66"/>
    </row>
    <row r="3" spans="1:6" ht="20.5">
      <c r="A3" s="203" t="s">
        <v>27</v>
      </c>
      <c r="B3" s="203"/>
      <c r="C3" s="203"/>
      <c r="D3" s="203"/>
    </row>
    <row r="4" spans="1:6" ht="20.5">
      <c r="A4" s="67"/>
      <c r="B4" s="67"/>
      <c r="C4" s="67"/>
      <c r="D4" s="67"/>
    </row>
    <row r="5" spans="1:6" ht="18">
      <c r="A5" s="10"/>
      <c r="B5" s="10"/>
      <c r="C5" s="195" t="s">
        <v>29</v>
      </c>
      <c r="D5" s="195"/>
    </row>
    <row r="6" spans="1:6" ht="18">
      <c r="A6" s="10" t="s">
        <v>15</v>
      </c>
      <c r="B6" s="10" t="s">
        <v>28</v>
      </c>
      <c r="C6" s="10" t="s">
        <v>6</v>
      </c>
      <c r="D6" s="10" t="s">
        <v>7</v>
      </c>
    </row>
    <row r="7" spans="1:6" ht="23">
      <c r="A7" s="7" t="s">
        <v>30</v>
      </c>
      <c r="B7" s="2">
        <v>0</v>
      </c>
      <c r="C7" s="2">
        <v>0</v>
      </c>
      <c r="D7" s="2">
        <v>0</v>
      </c>
    </row>
    <row r="8" spans="1:6" ht="23">
      <c r="A8" s="7" t="s">
        <v>31</v>
      </c>
      <c r="B8" s="2">
        <v>0</v>
      </c>
      <c r="C8" s="2">
        <v>0</v>
      </c>
      <c r="D8" s="2">
        <v>0</v>
      </c>
    </row>
    <row r="9" spans="1:6" ht="23">
      <c r="A9" s="7" t="s">
        <v>32</v>
      </c>
      <c r="B9" s="2">
        <v>0</v>
      </c>
      <c r="C9" s="2">
        <v>0</v>
      </c>
      <c r="D9" s="2">
        <v>0</v>
      </c>
    </row>
    <row r="10" spans="1:6" ht="23">
      <c r="A10" s="7" t="s">
        <v>33</v>
      </c>
      <c r="B10" s="2">
        <v>0</v>
      </c>
      <c r="C10" s="2">
        <v>0</v>
      </c>
      <c r="D10" s="2">
        <v>0</v>
      </c>
    </row>
    <row r="11" spans="1:6" ht="23">
      <c r="A11" s="7" t="s">
        <v>34</v>
      </c>
      <c r="B11" s="2">
        <v>1</v>
      </c>
      <c r="C11" s="2">
        <v>0</v>
      </c>
      <c r="D11" s="2">
        <v>1</v>
      </c>
    </row>
    <row r="12" spans="1:6" ht="21">
      <c r="A12" s="10" t="s">
        <v>5</v>
      </c>
      <c r="B12" s="62">
        <f>SUM(B7:B11)</f>
        <v>1</v>
      </c>
      <c r="C12" s="62">
        <f t="shared" ref="C12:D12" si="0">SUM(C7:C11)</f>
        <v>0</v>
      </c>
      <c r="D12" s="62">
        <f t="shared" si="0"/>
        <v>1</v>
      </c>
    </row>
    <row r="13" spans="1:6" ht="20.5">
      <c r="A13" s="8"/>
    </row>
    <row r="14" spans="1:6" ht="20.5">
      <c r="A14" s="68"/>
    </row>
    <row r="15" spans="1:6" ht="20.5">
      <c r="A15" s="68"/>
    </row>
    <row r="16" spans="1:6" ht="20.5">
      <c r="A16" s="68"/>
    </row>
    <row r="17" spans="1:4" ht="20.5">
      <c r="A17" s="68"/>
    </row>
    <row r="18" spans="1:4" ht="20.5">
      <c r="A18" s="204" t="s">
        <v>221</v>
      </c>
      <c r="B18" s="204"/>
      <c r="C18" s="204"/>
      <c r="D18" s="204"/>
    </row>
    <row r="19" spans="1:4" ht="18">
      <c r="A19" s="10"/>
      <c r="B19" s="10"/>
      <c r="C19" s="195" t="s">
        <v>29</v>
      </c>
      <c r="D19" s="195"/>
    </row>
    <row r="20" spans="1:4" ht="18">
      <c r="A20" s="10" t="s">
        <v>15</v>
      </c>
      <c r="B20" s="10" t="s">
        <v>28</v>
      </c>
      <c r="C20" s="10" t="s">
        <v>6</v>
      </c>
      <c r="D20" s="10" t="s">
        <v>7</v>
      </c>
    </row>
    <row r="21" spans="1:4" ht="23">
      <c r="A21" s="7" t="s">
        <v>35</v>
      </c>
      <c r="B21" s="2">
        <v>0</v>
      </c>
      <c r="C21" s="2">
        <v>0</v>
      </c>
      <c r="D21" s="2">
        <v>0</v>
      </c>
    </row>
    <row r="22" spans="1:4" ht="23">
      <c r="A22" s="7" t="s">
        <v>36</v>
      </c>
      <c r="B22" s="2">
        <v>0</v>
      </c>
      <c r="C22" s="2">
        <v>0</v>
      </c>
      <c r="D22" s="2">
        <v>0</v>
      </c>
    </row>
    <row r="23" spans="1:4" ht="23">
      <c r="A23" s="7" t="s">
        <v>37</v>
      </c>
      <c r="B23" s="2">
        <v>0</v>
      </c>
      <c r="C23" s="2">
        <v>0</v>
      </c>
      <c r="D23" s="2">
        <v>0</v>
      </c>
    </row>
    <row r="24" spans="1:4" ht="23">
      <c r="A24" s="7" t="s">
        <v>38</v>
      </c>
      <c r="B24" s="2">
        <v>0</v>
      </c>
      <c r="C24" s="2">
        <v>0</v>
      </c>
      <c r="D24" s="2">
        <v>0</v>
      </c>
    </row>
    <row r="25" spans="1:4" ht="23">
      <c r="A25" s="7" t="s">
        <v>39</v>
      </c>
      <c r="B25" s="2">
        <v>0</v>
      </c>
      <c r="C25" s="2">
        <v>0</v>
      </c>
      <c r="D25" s="2">
        <v>0</v>
      </c>
    </row>
    <row r="26" spans="1:4" ht="21">
      <c r="A26" s="10" t="s">
        <v>5</v>
      </c>
      <c r="B26" s="62">
        <f>SUM(B21:B25)</f>
        <v>0</v>
      </c>
      <c r="C26" s="62">
        <f>SUM(C21:C25)</f>
        <v>0</v>
      </c>
      <c r="D26" s="62">
        <f>SUM(D21:D25)</f>
        <v>0</v>
      </c>
    </row>
    <row r="27" spans="1:4" ht="20.5">
      <c r="A27" s="47"/>
    </row>
    <row r="28" spans="1:4" ht="20.5">
      <c r="A28" s="47"/>
    </row>
    <row r="29" spans="1:4" ht="20.5">
      <c r="A29" s="69"/>
    </row>
    <row r="30" spans="1:4" ht="20.5">
      <c r="A30" s="69"/>
    </row>
    <row r="31" spans="1:4" ht="20.5">
      <c r="A31" s="70"/>
    </row>
    <row r="32" spans="1:4" ht="20.5">
      <c r="A32" s="70"/>
    </row>
  </sheetData>
  <sheetProtection password="C1FB" sheet="1" objects="1" scenarios="1" formatCells="0" formatColumns="0" formatRows="0" insertColumns="0" insertRows="0" deleteColumns="0" deleteRows="0"/>
  <mergeCells count="6">
    <mergeCell ref="C19:D19"/>
    <mergeCell ref="A1:D1"/>
    <mergeCell ref="A2:D2"/>
    <mergeCell ref="A3:D3"/>
    <mergeCell ref="A18:D18"/>
    <mergeCell ref="C5:D5"/>
  </mergeCells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N57"/>
  <sheetViews>
    <sheetView view="pageBreakPreview" zoomScaleNormal="90" zoomScaleSheetLayoutView="100" workbookViewId="0">
      <selection activeCell="P11" sqref="P11"/>
    </sheetView>
  </sheetViews>
  <sheetFormatPr defaultColWidth="9.1796875" defaultRowHeight="14.5"/>
  <cols>
    <col min="1" max="1" width="16.7265625" style="71" customWidth="1"/>
    <col min="2" max="2" width="6.7265625" style="71" customWidth="1"/>
    <col min="3" max="3" width="7.453125" style="71" customWidth="1"/>
    <col min="4" max="4" width="7.81640625" style="71" customWidth="1"/>
    <col min="5" max="16384" width="9.1796875" style="71"/>
  </cols>
  <sheetData>
    <row r="1" spans="1:14" ht="20.5">
      <c r="A1" s="209" t="str">
        <f>'Bhag 2 sarni 1&amp; 2'!$A$1</f>
        <v>jktdh; mPp ek/;fed fo|ky; bUnjokM+k] jkuh ¼ikyh½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09"/>
      <c r="M1" s="209"/>
      <c r="N1" s="209"/>
    </row>
    <row r="2" spans="1:14" ht="20.5">
      <c r="A2" s="210" t="s">
        <v>224</v>
      </c>
      <c r="B2" s="210"/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</row>
    <row r="3" spans="1:14" ht="18">
      <c r="A3" s="72" t="s">
        <v>40</v>
      </c>
      <c r="B3" s="72" t="s">
        <v>41</v>
      </c>
      <c r="C3" s="205" t="s">
        <v>42</v>
      </c>
      <c r="D3" s="205"/>
      <c r="E3" s="205" t="s">
        <v>43</v>
      </c>
      <c r="F3" s="205"/>
      <c r="G3" s="205" t="s">
        <v>44</v>
      </c>
      <c r="H3" s="205"/>
      <c r="I3" s="205" t="s">
        <v>45</v>
      </c>
      <c r="J3" s="205"/>
      <c r="K3" s="205" t="s">
        <v>46</v>
      </c>
      <c r="L3" s="205"/>
      <c r="M3" s="205" t="s">
        <v>47</v>
      </c>
      <c r="N3" s="205"/>
    </row>
    <row r="4" spans="1:14" ht="38.25" customHeight="1">
      <c r="A4" s="72">
        <v>1</v>
      </c>
      <c r="B4" s="72">
        <v>2</v>
      </c>
      <c r="C4" s="72" t="s">
        <v>139</v>
      </c>
      <c r="D4" s="72" t="s">
        <v>48</v>
      </c>
      <c r="E4" s="72" t="s">
        <v>49</v>
      </c>
      <c r="F4" s="72" t="s">
        <v>50</v>
      </c>
      <c r="G4" s="72" t="s">
        <v>51</v>
      </c>
      <c r="H4" s="72" t="s">
        <v>52</v>
      </c>
      <c r="I4" s="72" t="s">
        <v>53</v>
      </c>
      <c r="J4" s="72" t="s">
        <v>54</v>
      </c>
      <c r="K4" s="72" t="s">
        <v>55</v>
      </c>
      <c r="L4" s="72" t="s">
        <v>56</v>
      </c>
      <c r="M4" s="72" t="s">
        <v>57</v>
      </c>
      <c r="N4" s="72" t="s">
        <v>57</v>
      </c>
    </row>
    <row r="5" spans="1:14" ht="18">
      <c r="A5" s="72" t="s">
        <v>58</v>
      </c>
      <c r="B5" s="72"/>
      <c r="C5" s="73">
        <v>0</v>
      </c>
      <c r="D5" s="73">
        <v>0</v>
      </c>
      <c r="E5" s="73">
        <v>0</v>
      </c>
      <c r="F5" s="73">
        <v>0</v>
      </c>
      <c r="G5" s="73">
        <v>0</v>
      </c>
      <c r="H5" s="73">
        <v>0</v>
      </c>
      <c r="I5" s="73">
        <v>0</v>
      </c>
      <c r="J5" s="73">
        <v>0</v>
      </c>
      <c r="K5" s="73">
        <v>0</v>
      </c>
      <c r="L5" s="73">
        <v>0</v>
      </c>
      <c r="M5" s="74">
        <f>C5+E5+G5+I5+K5</f>
        <v>0</v>
      </c>
      <c r="N5" s="74">
        <f>D5+F5+H5+J5+L5</f>
        <v>0</v>
      </c>
    </row>
    <row r="6" spans="1:14" ht="18">
      <c r="A6" s="72" t="s">
        <v>59</v>
      </c>
      <c r="B6" s="72"/>
      <c r="C6" s="9">
        <v>3</v>
      </c>
      <c r="D6" s="9">
        <v>5</v>
      </c>
      <c r="E6" s="9">
        <v>0</v>
      </c>
      <c r="F6" s="9">
        <v>0</v>
      </c>
      <c r="G6" s="9">
        <v>8</v>
      </c>
      <c r="H6" s="9">
        <v>8</v>
      </c>
      <c r="I6" s="9">
        <v>0</v>
      </c>
      <c r="J6" s="9">
        <v>0</v>
      </c>
      <c r="K6" s="9">
        <v>2</v>
      </c>
      <c r="L6" s="9">
        <v>0</v>
      </c>
      <c r="M6" s="74">
        <f t="shared" ref="M6:M10" si="0">C6+E6+G6+I6+K6</f>
        <v>13</v>
      </c>
      <c r="N6" s="74">
        <f t="shared" ref="N6:N10" si="1">D6+F6+H6+J6+L6</f>
        <v>13</v>
      </c>
    </row>
    <row r="7" spans="1:14" ht="18">
      <c r="A7" s="72" t="s">
        <v>60</v>
      </c>
      <c r="B7" s="72"/>
      <c r="C7" s="9">
        <v>8</v>
      </c>
      <c r="D7" s="9">
        <v>10</v>
      </c>
      <c r="E7" s="9">
        <v>0</v>
      </c>
      <c r="F7" s="9">
        <v>0</v>
      </c>
      <c r="G7" s="9">
        <v>5</v>
      </c>
      <c r="H7" s="9">
        <v>3</v>
      </c>
      <c r="I7" s="9">
        <v>0</v>
      </c>
      <c r="J7" s="9">
        <v>0</v>
      </c>
      <c r="K7" s="9">
        <v>1</v>
      </c>
      <c r="L7" s="9">
        <v>2</v>
      </c>
      <c r="M7" s="74">
        <f t="shared" si="0"/>
        <v>14</v>
      </c>
      <c r="N7" s="74">
        <f t="shared" si="1"/>
        <v>15</v>
      </c>
    </row>
    <row r="8" spans="1:14" ht="18">
      <c r="A8" s="72" t="s">
        <v>61</v>
      </c>
      <c r="B8" s="72"/>
      <c r="C8" s="9">
        <v>2</v>
      </c>
      <c r="D8" s="9">
        <v>6</v>
      </c>
      <c r="E8" s="9">
        <v>2</v>
      </c>
      <c r="F8" s="9">
        <v>0</v>
      </c>
      <c r="G8" s="9">
        <v>7</v>
      </c>
      <c r="H8" s="9">
        <v>9</v>
      </c>
      <c r="I8" s="9">
        <v>0</v>
      </c>
      <c r="J8" s="9">
        <v>0</v>
      </c>
      <c r="K8" s="9">
        <v>2</v>
      </c>
      <c r="L8" s="9">
        <v>1</v>
      </c>
      <c r="M8" s="74">
        <f t="shared" si="0"/>
        <v>13</v>
      </c>
      <c r="N8" s="74">
        <f t="shared" si="1"/>
        <v>16</v>
      </c>
    </row>
    <row r="9" spans="1:14" ht="18">
      <c r="A9" s="72" t="s">
        <v>62</v>
      </c>
      <c r="B9" s="72"/>
      <c r="C9" s="9">
        <v>5</v>
      </c>
      <c r="D9" s="9">
        <v>5</v>
      </c>
      <c r="E9" s="9">
        <v>0</v>
      </c>
      <c r="F9" s="9">
        <v>0</v>
      </c>
      <c r="G9" s="9">
        <v>9</v>
      </c>
      <c r="H9" s="9">
        <v>8</v>
      </c>
      <c r="I9" s="9">
        <v>0</v>
      </c>
      <c r="J9" s="9">
        <v>0</v>
      </c>
      <c r="K9" s="9">
        <v>0</v>
      </c>
      <c r="L9" s="9">
        <v>2</v>
      </c>
      <c r="M9" s="74">
        <f t="shared" si="0"/>
        <v>14</v>
      </c>
      <c r="N9" s="74">
        <f t="shared" si="1"/>
        <v>15</v>
      </c>
    </row>
    <row r="10" spans="1:14" ht="18">
      <c r="A10" s="72" t="s">
        <v>63</v>
      </c>
      <c r="B10" s="72"/>
      <c r="C10" s="9">
        <v>6</v>
      </c>
      <c r="D10" s="9">
        <v>7</v>
      </c>
      <c r="E10" s="9">
        <v>1</v>
      </c>
      <c r="F10" s="9">
        <v>1</v>
      </c>
      <c r="G10" s="9">
        <v>6</v>
      </c>
      <c r="H10" s="9">
        <v>10</v>
      </c>
      <c r="I10" s="9">
        <v>0</v>
      </c>
      <c r="J10" s="9">
        <v>0</v>
      </c>
      <c r="K10" s="9">
        <v>3</v>
      </c>
      <c r="L10" s="9">
        <v>2</v>
      </c>
      <c r="M10" s="74">
        <f t="shared" si="0"/>
        <v>16</v>
      </c>
      <c r="N10" s="74">
        <f t="shared" si="1"/>
        <v>20</v>
      </c>
    </row>
    <row r="11" spans="1:14" ht="18">
      <c r="A11" s="72" t="s">
        <v>64</v>
      </c>
      <c r="B11" s="72"/>
      <c r="C11" s="74">
        <f>SUM(C5:C10)</f>
        <v>24</v>
      </c>
      <c r="D11" s="74">
        <f t="shared" ref="D11:N11" si="2">SUM(D5:D10)</f>
        <v>33</v>
      </c>
      <c r="E11" s="74">
        <f t="shared" si="2"/>
        <v>3</v>
      </c>
      <c r="F11" s="74">
        <f t="shared" si="2"/>
        <v>1</v>
      </c>
      <c r="G11" s="74">
        <f t="shared" si="2"/>
        <v>35</v>
      </c>
      <c r="H11" s="74">
        <f t="shared" si="2"/>
        <v>38</v>
      </c>
      <c r="I11" s="74">
        <f t="shared" si="2"/>
        <v>0</v>
      </c>
      <c r="J11" s="74">
        <f t="shared" si="2"/>
        <v>0</v>
      </c>
      <c r="K11" s="74">
        <f t="shared" si="2"/>
        <v>8</v>
      </c>
      <c r="L11" s="74">
        <f t="shared" si="2"/>
        <v>7</v>
      </c>
      <c r="M11" s="74">
        <f t="shared" si="2"/>
        <v>70</v>
      </c>
      <c r="N11" s="74">
        <f t="shared" si="2"/>
        <v>79</v>
      </c>
    </row>
    <row r="12" spans="1:14" ht="11.25" customHeight="1">
      <c r="A12" s="75"/>
      <c r="B12" s="75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</row>
    <row r="13" spans="1:14" ht="18">
      <c r="A13" s="214">
        <v>4.2</v>
      </c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</row>
    <row r="14" spans="1:14" ht="12.75" customHeight="1">
      <c r="A14" s="205" t="s">
        <v>40</v>
      </c>
      <c r="B14" s="205" t="s">
        <v>41</v>
      </c>
      <c r="C14" s="205" t="s">
        <v>42</v>
      </c>
      <c r="D14" s="205"/>
      <c r="E14" s="205" t="s">
        <v>43</v>
      </c>
      <c r="F14" s="205"/>
      <c r="G14" s="205" t="s">
        <v>44</v>
      </c>
      <c r="H14" s="205"/>
      <c r="I14" s="205" t="s">
        <v>45</v>
      </c>
      <c r="J14" s="205"/>
      <c r="K14" s="205" t="s">
        <v>46</v>
      </c>
      <c r="L14" s="205"/>
      <c r="M14" s="205" t="s">
        <v>47</v>
      </c>
      <c r="N14" s="205"/>
    </row>
    <row r="15" spans="1:14" ht="9" customHeight="1">
      <c r="A15" s="205"/>
      <c r="B15" s="205"/>
      <c r="C15" s="205"/>
      <c r="D15" s="205"/>
      <c r="E15" s="205"/>
      <c r="F15" s="205"/>
      <c r="G15" s="205"/>
      <c r="H15" s="205"/>
      <c r="I15" s="205"/>
      <c r="J15" s="205"/>
      <c r="K15" s="205"/>
      <c r="L15" s="205"/>
      <c r="M15" s="205"/>
      <c r="N15" s="205"/>
    </row>
    <row r="16" spans="1:14" ht="18">
      <c r="A16" s="205"/>
      <c r="B16" s="205"/>
      <c r="C16" s="72" t="s">
        <v>57</v>
      </c>
      <c r="D16" s="72" t="s">
        <v>65</v>
      </c>
      <c r="E16" s="72" t="s">
        <v>57</v>
      </c>
      <c r="F16" s="72" t="s">
        <v>65</v>
      </c>
      <c r="G16" s="72" t="s">
        <v>57</v>
      </c>
      <c r="H16" s="72" t="s">
        <v>65</v>
      </c>
      <c r="I16" s="72" t="s">
        <v>57</v>
      </c>
      <c r="J16" s="72" t="s">
        <v>65</v>
      </c>
      <c r="K16" s="72" t="s">
        <v>57</v>
      </c>
      <c r="L16" s="72" t="s">
        <v>65</v>
      </c>
      <c r="M16" s="72" t="s">
        <v>57</v>
      </c>
      <c r="N16" s="72" t="s">
        <v>65</v>
      </c>
    </row>
    <row r="17" spans="1:14" ht="18">
      <c r="A17" s="72" t="s">
        <v>66</v>
      </c>
      <c r="B17" s="72"/>
      <c r="C17" s="9">
        <v>3</v>
      </c>
      <c r="D17" s="9">
        <v>3</v>
      </c>
      <c r="E17" s="9">
        <v>0</v>
      </c>
      <c r="F17" s="9">
        <v>0</v>
      </c>
      <c r="G17" s="9">
        <v>6</v>
      </c>
      <c r="H17" s="9">
        <v>9</v>
      </c>
      <c r="I17" s="9">
        <v>2</v>
      </c>
      <c r="J17" s="9">
        <v>2</v>
      </c>
      <c r="K17" s="9">
        <v>0</v>
      </c>
      <c r="L17" s="9">
        <v>2</v>
      </c>
      <c r="M17" s="74">
        <f>C17+E17+G17+I17+K17</f>
        <v>11</v>
      </c>
      <c r="N17" s="74">
        <f>D17+F17+H17+J17+L17</f>
        <v>16</v>
      </c>
    </row>
    <row r="18" spans="1:14" ht="18">
      <c r="A18" s="72" t="s">
        <v>67</v>
      </c>
      <c r="B18" s="72"/>
      <c r="C18" s="9">
        <v>6</v>
      </c>
      <c r="D18" s="9">
        <v>6</v>
      </c>
      <c r="E18" s="9">
        <v>1</v>
      </c>
      <c r="F18" s="9">
        <v>1</v>
      </c>
      <c r="G18" s="9">
        <v>10</v>
      </c>
      <c r="H18" s="9">
        <v>8</v>
      </c>
      <c r="I18" s="9">
        <v>0</v>
      </c>
      <c r="J18" s="9">
        <v>0</v>
      </c>
      <c r="K18" s="9">
        <v>1</v>
      </c>
      <c r="L18" s="9">
        <v>2</v>
      </c>
      <c r="M18" s="74">
        <f t="shared" ref="M18:M19" si="3">C18+E18+G18+I18+K18</f>
        <v>18</v>
      </c>
      <c r="N18" s="74">
        <f t="shared" ref="N18:N19" si="4">D18+F18+H18+J18+L18</f>
        <v>17</v>
      </c>
    </row>
    <row r="19" spans="1:14" ht="18">
      <c r="A19" s="72" t="s">
        <v>68</v>
      </c>
      <c r="B19" s="72"/>
      <c r="C19" s="9">
        <v>5</v>
      </c>
      <c r="D19" s="9">
        <v>6</v>
      </c>
      <c r="E19" s="9">
        <v>0</v>
      </c>
      <c r="F19" s="9">
        <v>0</v>
      </c>
      <c r="G19" s="9">
        <v>11</v>
      </c>
      <c r="H19" s="9">
        <v>12</v>
      </c>
      <c r="I19" s="9">
        <v>2</v>
      </c>
      <c r="J19" s="9">
        <v>1</v>
      </c>
      <c r="K19" s="9">
        <v>1</v>
      </c>
      <c r="L19" s="9">
        <v>0</v>
      </c>
      <c r="M19" s="74">
        <f t="shared" si="3"/>
        <v>19</v>
      </c>
      <c r="N19" s="74">
        <f t="shared" si="4"/>
        <v>19</v>
      </c>
    </row>
    <row r="20" spans="1:14" ht="18">
      <c r="A20" s="72" t="s">
        <v>64</v>
      </c>
      <c r="B20" s="72"/>
      <c r="C20" s="74">
        <f>SUM(C17:C19)</f>
        <v>14</v>
      </c>
      <c r="D20" s="74">
        <f t="shared" ref="D20:N20" si="5">SUM(D17:D19)</f>
        <v>15</v>
      </c>
      <c r="E20" s="74">
        <f t="shared" si="5"/>
        <v>1</v>
      </c>
      <c r="F20" s="74">
        <f t="shared" si="5"/>
        <v>1</v>
      </c>
      <c r="G20" s="74">
        <f t="shared" si="5"/>
        <v>27</v>
      </c>
      <c r="H20" s="74">
        <f t="shared" si="5"/>
        <v>29</v>
      </c>
      <c r="I20" s="74">
        <f t="shared" si="5"/>
        <v>4</v>
      </c>
      <c r="J20" s="74">
        <f t="shared" si="5"/>
        <v>3</v>
      </c>
      <c r="K20" s="74">
        <f t="shared" si="5"/>
        <v>2</v>
      </c>
      <c r="L20" s="74">
        <f t="shared" si="5"/>
        <v>4</v>
      </c>
      <c r="M20" s="74">
        <f t="shared" si="5"/>
        <v>48</v>
      </c>
      <c r="N20" s="74">
        <f t="shared" si="5"/>
        <v>52</v>
      </c>
    </row>
    <row r="21" spans="1:14" ht="11.25" customHeight="1">
      <c r="A21" s="76"/>
      <c r="B21" s="76"/>
      <c r="C21" s="76"/>
      <c r="D21" s="76"/>
      <c r="E21" s="76"/>
      <c r="F21" s="76"/>
      <c r="G21" s="76"/>
      <c r="H21" s="76"/>
      <c r="I21" s="76"/>
      <c r="J21" s="76"/>
      <c r="K21" s="76"/>
      <c r="L21" s="76"/>
      <c r="M21" s="76"/>
      <c r="N21" s="76"/>
    </row>
    <row r="22" spans="1:14" ht="18">
      <c r="A22" s="214">
        <v>4.3</v>
      </c>
      <c r="B22" s="214"/>
      <c r="C22" s="214"/>
      <c r="D22" s="214"/>
      <c r="E22" s="214"/>
      <c r="F22" s="214"/>
      <c r="G22" s="214"/>
      <c r="H22" s="214"/>
      <c r="I22" s="214"/>
      <c r="J22" s="214"/>
      <c r="K22" s="214"/>
      <c r="L22" s="214"/>
      <c r="M22" s="214"/>
      <c r="N22" s="214"/>
    </row>
    <row r="23" spans="1:14" ht="12.75" customHeight="1">
      <c r="A23" s="205" t="s">
        <v>40</v>
      </c>
      <c r="B23" s="205" t="s">
        <v>41</v>
      </c>
      <c r="C23" s="205" t="s">
        <v>69</v>
      </c>
      <c r="D23" s="205"/>
      <c r="E23" s="205" t="s">
        <v>70</v>
      </c>
      <c r="F23" s="205"/>
      <c r="G23" s="205" t="s">
        <v>44</v>
      </c>
      <c r="H23" s="205"/>
      <c r="I23" s="205" t="s">
        <v>45</v>
      </c>
      <c r="J23" s="205"/>
      <c r="K23" s="205" t="s">
        <v>46</v>
      </c>
      <c r="L23" s="205"/>
      <c r="M23" s="205" t="s">
        <v>47</v>
      </c>
      <c r="N23" s="205"/>
    </row>
    <row r="24" spans="1:14" ht="9.75" customHeight="1">
      <c r="A24" s="205"/>
      <c r="B24" s="205"/>
      <c r="C24" s="205"/>
      <c r="D24" s="205"/>
      <c r="E24" s="205"/>
      <c r="F24" s="205"/>
      <c r="G24" s="205"/>
      <c r="H24" s="205"/>
      <c r="I24" s="205"/>
      <c r="J24" s="205"/>
      <c r="K24" s="205"/>
      <c r="L24" s="205"/>
      <c r="M24" s="205"/>
      <c r="N24" s="205"/>
    </row>
    <row r="25" spans="1:14" ht="18">
      <c r="A25" s="205"/>
      <c r="B25" s="205"/>
      <c r="C25" s="72" t="s">
        <v>57</v>
      </c>
      <c r="D25" s="72" t="s">
        <v>65</v>
      </c>
      <c r="E25" s="72" t="s">
        <v>57</v>
      </c>
      <c r="F25" s="72" t="s">
        <v>65</v>
      </c>
      <c r="G25" s="72" t="s">
        <v>57</v>
      </c>
      <c r="H25" s="72" t="s">
        <v>65</v>
      </c>
      <c r="I25" s="72" t="s">
        <v>57</v>
      </c>
      <c r="J25" s="72" t="s">
        <v>65</v>
      </c>
      <c r="K25" s="72" t="s">
        <v>57</v>
      </c>
      <c r="L25" s="72" t="s">
        <v>65</v>
      </c>
      <c r="M25" s="72" t="s">
        <v>57</v>
      </c>
      <c r="N25" s="72" t="s">
        <v>65</v>
      </c>
    </row>
    <row r="26" spans="1:14" ht="18">
      <c r="A26" s="72" t="s">
        <v>71</v>
      </c>
      <c r="B26" s="72"/>
      <c r="C26" s="9">
        <v>15</v>
      </c>
      <c r="D26" s="9">
        <v>13</v>
      </c>
      <c r="E26" s="9">
        <v>0</v>
      </c>
      <c r="F26" s="9">
        <v>0</v>
      </c>
      <c r="G26" s="9">
        <v>12</v>
      </c>
      <c r="H26" s="9">
        <v>11</v>
      </c>
      <c r="I26" s="9">
        <v>2</v>
      </c>
      <c r="J26" s="9">
        <v>3</v>
      </c>
      <c r="K26" s="9">
        <v>3</v>
      </c>
      <c r="L26" s="9">
        <v>2</v>
      </c>
      <c r="M26" s="74">
        <f>C26+E26+G26+I26+K26</f>
        <v>32</v>
      </c>
      <c r="N26" s="74">
        <f>D26+F26+H26+J26+L26</f>
        <v>29</v>
      </c>
    </row>
    <row r="27" spans="1:14" ht="18">
      <c r="A27" s="72" t="s">
        <v>72</v>
      </c>
      <c r="B27" s="72"/>
      <c r="C27" s="9">
        <v>9</v>
      </c>
      <c r="D27" s="9">
        <v>9</v>
      </c>
      <c r="E27" s="9">
        <v>1</v>
      </c>
      <c r="F27" s="9">
        <v>0</v>
      </c>
      <c r="G27" s="9">
        <v>12</v>
      </c>
      <c r="H27" s="9">
        <v>11</v>
      </c>
      <c r="I27" s="9">
        <v>2</v>
      </c>
      <c r="J27" s="9">
        <v>1</v>
      </c>
      <c r="K27" s="9">
        <v>1</v>
      </c>
      <c r="L27" s="9">
        <v>2</v>
      </c>
      <c r="M27" s="74">
        <f>C27+E27+G27+I27+K27</f>
        <v>25</v>
      </c>
      <c r="N27" s="74">
        <f>D27+F27+H27+J27+L27</f>
        <v>23</v>
      </c>
    </row>
    <row r="28" spans="1:14" ht="18">
      <c r="A28" s="72" t="s">
        <v>64</v>
      </c>
      <c r="B28" s="72"/>
      <c r="C28" s="74">
        <f>SUM(C26:C27)</f>
        <v>24</v>
      </c>
      <c r="D28" s="74">
        <f t="shared" ref="D28:N28" si="6">SUM(D26:D27)</f>
        <v>22</v>
      </c>
      <c r="E28" s="74">
        <f t="shared" si="6"/>
        <v>1</v>
      </c>
      <c r="F28" s="74">
        <f t="shared" si="6"/>
        <v>0</v>
      </c>
      <c r="G28" s="74">
        <f t="shared" si="6"/>
        <v>24</v>
      </c>
      <c r="H28" s="74">
        <f t="shared" si="6"/>
        <v>22</v>
      </c>
      <c r="I28" s="74">
        <f t="shared" si="6"/>
        <v>4</v>
      </c>
      <c r="J28" s="74">
        <f t="shared" si="6"/>
        <v>4</v>
      </c>
      <c r="K28" s="74">
        <f t="shared" si="6"/>
        <v>4</v>
      </c>
      <c r="L28" s="74">
        <f t="shared" si="6"/>
        <v>4</v>
      </c>
      <c r="M28" s="74">
        <f t="shared" si="6"/>
        <v>57</v>
      </c>
      <c r="N28" s="74">
        <f t="shared" si="6"/>
        <v>52</v>
      </c>
    </row>
    <row r="29" spans="1:14" ht="18">
      <c r="A29" s="77"/>
      <c r="B29" s="77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78"/>
      <c r="N29" s="78"/>
    </row>
    <row r="30" spans="1:14" ht="20.5">
      <c r="A30" s="206" t="str">
        <f>'Bhag 2 sarni 1&amp; 2'!$A$1</f>
        <v>jktdh; mPp ek/;fed fo|ky; bUnjokM+k] jkuh ¼ikyh½</v>
      </c>
      <c r="B30" s="207"/>
      <c r="C30" s="207"/>
      <c r="D30" s="207"/>
      <c r="E30" s="207"/>
      <c r="F30" s="207"/>
      <c r="G30" s="207"/>
      <c r="H30" s="207"/>
      <c r="I30" s="207"/>
      <c r="J30" s="207"/>
      <c r="K30" s="207"/>
      <c r="L30" s="207"/>
      <c r="M30" s="207"/>
      <c r="N30" s="208"/>
    </row>
    <row r="31" spans="1:14" ht="21.5">
      <c r="A31" s="213" t="s">
        <v>223</v>
      </c>
      <c r="B31" s="213"/>
      <c r="C31" s="213"/>
      <c r="D31" s="213"/>
      <c r="E31" s="213"/>
      <c r="F31" s="213"/>
      <c r="G31" s="213"/>
      <c r="H31" s="213"/>
      <c r="I31" s="213"/>
      <c r="J31" s="213"/>
      <c r="K31" s="213"/>
      <c r="L31" s="213"/>
      <c r="M31" s="213"/>
      <c r="N31" s="213"/>
    </row>
    <row r="32" spans="1:14" ht="9" customHeight="1">
      <c r="A32" s="205" t="s">
        <v>40</v>
      </c>
      <c r="B32" s="205" t="s">
        <v>41</v>
      </c>
      <c r="C32" s="205" t="s">
        <v>42</v>
      </c>
      <c r="D32" s="205"/>
      <c r="E32" s="205" t="s">
        <v>70</v>
      </c>
      <c r="F32" s="205"/>
      <c r="G32" s="205" t="s">
        <v>44</v>
      </c>
      <c r="H32" s="205"/>
      <c r="I32" s="205" t="s">
        <v>45</v>
      </c>
      <c r="J32" s="205"/>
      <c r="K32" s="205" t="s">
        <v>46</v>
      </c>
      <c r="L32" s="205"/>
      <c r="M32" s="205" t="s">
        <v>47</v>
      </c>
      <c r="N32" s="205"/>
    </row>
    <row r="33" spans="1:14">
      <c r="A33" s="205"/>
      <c r="B33" s="205"/>
      <c r="C33" s="205"/>
      <c r="D33" s="205"/>
      <c r="E33" s="205"/>
      <c r="F33" s="205"/>
      <c r="G33" s="205"/>
      <c r="H33" s="205"/>
      <c r="I33" s="205"/>
      <c r="J33" s="205"/>
      <c r="K33" s="205"/>
      <c r="L33" s="205"/>
      <c r="M33" s="205"/>
      <c r="N33" s="205"/>
    </row>
    <row r="34" spans="1:14" ht="18">
      <c r="A34" s="205"/>
      <c r="B34" s="205"/>
      <c r="C34" s="72" t="s">
        <v>57</v>
      </c>
      <c r="D34" s="72" t="s">
        <v>65</v>
      </c>
      <c r="E34" s="72" t="s">
        <v>57</v>
      </c>
      <c r="F34" s="72" t="s">
        <v>65</v>
      </c>
      <c r="G34" s="72" t="s">
        <v>57</v>
      </c>
      <c r="H34" s="72" t="s">
        <v>65</v>
      </c>
      <c r="I34" s="72" t="s">
        <v>57</v>
      </c>
      <c r="J34" s="72" t="s">
        <v>65</v>
      </c>
      <c r="K34" s="72" t="s">
        <v>57</v>
      </c>
      <c r="L34" s="72" t="s">
        <v>65</v>
      </c>
      <c r="M34" s="72" t="s">
        <v>57</v>
      </c>
      <c r="N34" s="72" t="s">
        <v>65</v>
      </c>
    </row>
    <row r="35" spans="1:14" ht="18">
      <c r="A35" s="3" t="s">
        <v>18</v>
      </c>
      <c r="B35" s="72"/>
      <c r="C35" s="9">
        <v>2</v>
      </c>
      <c r="D35" s="9">
        <v>2</v>
      </c>
      <c r="E35" s="9">
        <v>1</v>
      </c>
      <c r="F35" s="9">
        <v>0</v>
      </c>
      <c r="G35" s="9">
        <v>5</v>
      </c>
      <c r="H35" s="9">
        <v>9</v>
      </c>
      <c r="I35" s="9">
        <v>0</v>
      </c>
      <c r="J35" s="9">
        <v>0</v>
      </c>
      <c r="K35" s="9">
        <v>0</v>
      </c>
      <c r="L35" s="9">
        <v>0</v>
      </c>
      <c r="M35" s="74">
        <f>C35+E35+G35+I35+K35</f>
        <v>8</v>
      </c>
      <c r="N35" s="74">
        <f>D35+F35+H35+J35+L35</f>
        <v>11</v>
      </c>
    </row>
    <row r="36" spans="1:14" ht="18">
      <c r="A36" s="3" t="s">
        <v>19</v>
      </c>
      <c r="B36" s="72"/>
      <c r="C36" s="9">
        <v>0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0</v>
      </c>
      <c r="M36" s="74">
        <f t="shared" ref="M36:M37" si="7">C36+E36+G36+I36+K36</f>
        <v>0</v>
      </c>
      <c r="N36" s="74">
        <f t="shared" ref="N36:N37" si="8">D36+F36+H36+J36+L36</f>
        <v>0</v>
      </c>
    </row>
    <row r="37" spans="1:14" ht="18">
      <c r="A37" s="3" t="s">
        <v>20</v>
      </c>
      <c r="B37" s="72"/>
      <c r="C37" s="9">
        <v>0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0</v>
      </c>
      <c r="M37" s="74">
        <f t="shared" si="7"/>
        <v>0</v>
      </c>
      <c r="N37" s="74">
        <f t="shared" si="8"/>
        <v>0</v>
      </c>
    </row>
    <row r="38" spans="1:14" ht="18">
      <c r="A38" s="3" t="s">
        <v>199</v>
      </c>
      <c r="B38" s="72"/>
      <c r="C38" s="9">
        <v>0</v>
      </c>
      <c r="D38" s="9">
        <v>0</v>
      </c>
      <c r="E38" s="9">
        <v>0</v>
      </c>
      <c r="F38" s="9">
        <v>0</v>
      </c>
      <c r="G38" s="9">
        <v>0</v>
      </c>
      <c r="H38" s="9">
        <v>0</v>
      </c>
      <c r="I38" s="9">
        <v>0</v>
      </c>
      <c r="J38" s="9">
        <v>0</v>
      </c>
      <c r="K38" s="9">
        <v>0</v>
      </c>
      <c r="L38" s="9">
        <v>0</v>
      </c>
      <c r="M38" s="74">
        <f>C38+E38+G38+I38+K38</f>
        <v>0</v>
      </c>
      <c r="N38" s="74">
        <f t="shared" ref="N38" si="9">D38+F38+H38+J38+L38</f>
        <v>0</v>
      </c>
    </row>
    <row r="39" spans="1:14" ht="18">
      <c r="A39" s="72" t="s">
        <v>5</v>
      </c>
      <c r="B39" s="72"/>
      <c r="C39" s="74">
        <f>SUM(C35:C38)</f>
        <v>2</v>
      </c>
      <c r="D39" s="74">
        <f t="shared" ref="D39:N39" si="10">SUM(D35:D38)</f>
        <v>2</v>
      </c>
      <c r="E39" s="74">
        <f t="shared" si="10"/>
        <v>1</v>
      </c>
      <c r="F39" s="74">
        <f t="shared" si="10"/>
        <v>0</v>
      </c>
      <c r="G39" s="74">
        <f t="shared" si="10"/>
        <v>5</v>
      </c>
      <c r="H39" s="74">
        <f t="shared" si="10"/>
        <v>9</v>
      </c>
      <c r="I39" s="74">
        <f t="shared" si="10"/>
        <v>0</v>
      </c>
      <c r="J39" s="74">
        <f t="shared" si="10"/>
        <v>0</v>
      </c>
      <c r="K39" s="74">
        <f t="shared" si="10"/>
        <v>0</v>
      </c>
      <c r="L39" s="74">
        <f t="shared" si="10"/>
        <v>0</v>
      </c>
      <c r="M39" s="74">
        <f t="shared" si="10"/>
        <v>8</v>
      </c>
      <c r="N39" s="74">
        <f t="shared" si="10"/>
        <v>11</v>
      </c>
    </row>
    <row r="40" spans="1:14" ht="18">
      <c r="A40" s="77"/>
      <c r="B40" s="77"/>
      <c r="C40" s="78"/>
      <c r="D40" s="78"/>
      <c r="E40" s="78"/>
      <c r="F40" s="78"/>
      <c r="G40" s="78"/>
      <c r="H40" s="78"/>
      <c r="I40" s="78"/>
      <c r="J40" s="78"/>
      <c r="K40" s="78"/>
      <c r="L40" s="78"/>
      <c r="M40" s="78"/>
      <c r="N40" s="78"/>
    </row>
    <row r="41" spans="1:14" ht="21.5">
      <c r="A41" s="212" t="s">
        <v>222</v>
      </c>
      <c r="B41" s="212"/>
      <c r="C41" s="212"/>
      <c r="D41" s="212"/>
      <c r="E41" s="212"/>
      <c r="F41" s="212"/>
      <c r="G41" s="212"/>
      <c r="H41" s="212"/>
      <c r="I41" s="212"/>
      <c r="J41" s="212"/>
      <c r="K41" s="212"/>
      <c r="L41" s="212"/>
      <c r="M41" s="212"/>
      <c r="N41" s="212"/>
    </row>
    <row r="42" spans="1:14" ht="9" customHeight="1">
      <c r="A42" s="205" t="s">
        <v>40</v>
      </c>
      <c r="B42" s="205" t="s">
        <v>41</v>
      </c>
      <c r="C42" s="205" t="s">
        <v>69</v>
      </c>
      <c r="D42" s="205"/>
      <c r="E42" s="205" t="s">
        <v>70</v>
      </c>
      <c r="F42" s="205"/>
      <c r="G42" s="205" t="s">
        <v>44</v>
      </c>
      <c r="H42" s="205"/>
      <c r="I42" s="205" t="s">
        <v>45</v>
      </c>
      <c r="J42" s="205"/>
      <c r="K42" s="205" t="s">
        <v>46</v>
      </c>
      <c r="L42" s="205"/>
      <c r="M42" s="205" t="s">
        <v>47</v>
      </c>
      <c r="N42" s="205"/>
    </row>
    <row r="43" spans="1:14">
      <c r="A43" s="205"/>
      <c r="B43" s="205"/>
      <c r="C43" s="205"/>
      <c r="D43" s="205"/>
      <c r="E43" s="205"/>
      <c r="F43" s="205"/>
      <c r="G43" s="205"/>
      <c r="H43" s="205"/>
      <c r="I43" s="205"/>
      <c r="J43" s="205"/>
      <c r="K43" s="205"/>
      <c r="L43" s="205"/>
      <c r="M43" s="205"/>
      <c r="N43" s="205"/>
    </row>
    <row r="44" spans="1:14" ht="18">
      <c r="A44" s="205"/>
      <c r="B44" s="205"/>
      <c r="C44" s="72" t="s">
        <v>57</v>
      </c>
      <c r="D44" s="72" t="s">
        <v>65</v>
      </c>
      <c r="E44" s="72" t="s">
        <v>57</v>
      </c>
      <c r="F44" s="72" t="s">
        <v>65</v>
      </c>
      <c r="G44" s="72" t="s">
        <v>57</v>
      </c>
      <c r="H44" s="72" t="s">
        <v>65</v>
      </c>
      <c r="I44" s="72" t="s">
        <v>57</v>
      </c>
      <c r="J44" s="72" t="s">
        <v>65</v>
      </c>
      <c r="K44" s="72" t="s">
        <v>57</v>
      </c>
      <c r="L44" s="72" t="s">
        <v>65</v>
      </c>
      <c r="M44" s="72" t="s">
        <v>57</v>
      </c>
      <c r="N44" s="72" t="s">
        <v>65</v>
      </c>
    </row>
    <row r="45" spans="1:14" ht="18">
      <c r="A45" s="3" t="s">
        <v>18</v>
      </c>
      <c r="B45" s="72"/>
      <c r="C45" s="9">
        <v>6</v>
      </c>
      <c r="D45" s="9">
        <v>4</v>
      </c>
      <c r="E45" s="9">
        <v>1</v>
      </c>
      <c r="F45" s="9">
        <v>1</v>
      </c>
      <c r="G45" s="9">
        <v>13</v>
      </c>
      <c r="H45" s="9">
        <v>12</v>
      </c>
      <c r="I45" s="9">
        <v>0</v>
      </c>
      <c r="J45" s="9">
        <v>2</v>
      </c>
      <c r="K45" s="9">
        <v>5</v>
      </c>
      <c r="L45" s="9">
        <v>2</v>
      </c>
      <c r="M45" s="74">
        <f>C45+E45+G45+I45+K45</f>
        <v>25</v>
      </c>
      <c r="N45" s="74">
        <f>D45+F45+H45+J45+L45</f>
        <v>21</v>
      </c>
    </row>
    <row r="46" spans="1:14" ht="18">
      <c r="A46" s="3" t="s">
        <v>19</v>
      </c>
      <c r="B46" s="72"/>
      <c r="C46" s="9">
        <v>0</v>
      </c>
      <c r="D46" s="9">
        <v>0</v>
      </c>
      <c r="E46" s="9">
        <v>0</v>
      </c>
      <c r="F46" s="9">
        <v>0</v>
      </c>
      <c r="G46" s="9">
        <v>0</v>
      </c>
      <c r="H46" s="9">
        <v>0</v>
      </c>
      <c r="I46" s="9">
        <v>0</v>
      </c>
      <c r="J46" s="9">
        <v>0</v>
      </c>
      <c r="K46" s="9">
        <v>0</v>
      </c>
      <c r="L46" s="9">
        <v>0</v>
      </c>
      <c r="M46" s="74">
        <f t="shared" ref="M46:M47" si="11">C46+E46+G46+I46+K46</f>
        <v>0</v>
      </c>
      <c r="N46" s="74">
        <f t="shared" ref="N46:N47" si="12">D46+F46+H46+J46+L46</f>
        <v>0</v>
      </c>
    </row>
    <row r="47" spans="1:14" ht="18">
      <c r="A47" s="3" t="s">
        <v>20</v>
      </c>
      <c r="B47" s="72"/>
      <c r="C47" s="9">
        <v>0</v>
      </c>
      <c r="D47" s="9">
        <v>0</v>
      </c>
      <c r="E47" s="9">
        <v>0</v>
      </c>
      <c r="F47" s="9">
        <v>0</v>
      </c>
      <c r="G47" s="9">
        <v>0</v>
      </c>
      <c r="H47" s="9">
        <v>0</v>
      </c>
      <c r="I47" s="9">
        <v>0</v>
      </c>
      <c r="J47" s="9">
        <v>0</v>
      </c>
      <c r="K47" s="9">
        <v>0</v>
      </c>
      <c r="L47" s="9">
        <v>0</v>
      </c>
      <c r="M47" s="74">
        <f t="shared" si="11"/>
        <v>0</v>
      </c>
      <c r="N47" s="74">
        <f t="shared" si="12"/>
        <v>0</v>
      </c>
    </row>
    <row r="48" spans="1:14" ht="18">
      <c r="A48" s="3" t="s">
        <v>199</v>
      </c>
      <c r="B48" s="72"/>
      <c r="C48" s="9">
        <v>0</v>
      </c>
      <c r="D48" s="9">
        <v>0</v>
      </c>
      <c r="E48" s="9">
        <v>0</v>
      </c>
      <c r="F48" s="9">
        <v>0</v>
      </c>
      <c r="G48" s="9">
        <v>0</v>
      </c>
      <c r="H48" s="9">
        <v>0</v>
      </c>
      <c r="I48" s="9">
        <v>1</v>
      </c>
      <c r="J48" s="9">
        <v>0</v>
      </c>
      <c r="K48" s="9">
        <v>0</v>
      </c>
      <c r="L48" s="9">
        <v>0</v>
      </c>
      <c r="M48" s="74">
        <f t="shared" ref="M48" si="13">C48+E48+G48+I48+K48</f>
        <v>1</v>
      </c>
      <c r="N48" s="74">
        <f t="shared" ref="N48" si="14">D48+F48+H48+J48+L48</f>
        <v>0</v>
      </c>
    </row>
    <row r="49" spans="1:14" ht="18">
      <c r="A49" s="72" t="s">
        <v>5</v>
      </c>
      <c r="B49" s="72"/>
      <c r="C49" s="74">
        <f>SUM(C45:C48)</f>
        <v>6</v>
      </c>
      <c r="D49" s="74">
        <f t="shared" ref="D49:N49" si="15">SUM(D45:D48)</f>
        <v>4</v>
      </c>
      <c r="E49" s="74">
        <f t="shared" si="15"/>
        <v>1</v>
      </c>
      <c r="F49" s="74">
        <f t="shared" si="15"/>
        <v>1</v>
      </c>
      <c r="G49" s="74">
        <f t="shared" si="15"/>
        <v>13</v>
      </c>
      <c r="H49" s="74">
        <f t="shared" si="15"/>
        <v>12</v>
      </c>
      <c r="I49" s="74">
        <f t="shared" si="15"/>
        <v>1</v>
      </c>
      <c r="J49" s="74">
        <f t="shared" si="15"/>
        <v>2</v>
      </c>
      <c r="K49" s="74">
        <f t="shared" si="15"/>
        <v>5</v>
      </c>
      <c r="L49" s="74">
        <f t="shared" si="15"/>
        <v>2</v>
      </c>
      <c r="M49" s="74">
        <f t="shared" si="15"/>
        <v>26</v>
      </c>
      <c r="N49" s="74">
        <f t="shared" si="15"/>
        <v>21</v>
      </c>
    </row>
    <row r="50" spans="1:14" ht="18">
      <c r="A50" s="77"/>
      <c r="B50" s="77"/>
      <c r="C50" s="78"/>
      <c r="D50" s="78"/>
      <c r="E50" s="78"/>
      <c r="F50" s="78"/>
      <c r="G50" s="78"/>
      <c r="H50" s="78"/>
      <c r="I50" s="78"/>
      <c r="J50" s="78"/>
      <c r="K50" s="78"/>
      <c r="L50" s="78"/>
      <c r="M50" s="78"/>
      <c r="N50" s="78"/>
    </row>
    <row r="51" spans="1:14" ht="18">
      <c r="A51" s="211" t="s">
        <v>225</v>
      </c>
      <c r="B51" s="211"/>
      <c r="C51" s="211"/>
      <c r="D51" s="211"/>
      <c r="E51" s="211"/>
      <c r="F51" s="211"/>
      <c r="G51" s="211"/>
      <c r="H51" s="211"/>
      <c r="I51" s="211"/>
      <c r="J51" s="211"/>
      <c r="K51" s="211"/>
      <c r="L51" s="211"/>
      <c r="M51" s="211"/>
      <c r="N51" s="211"/>
    </row>
    <row r="52" spans="1:14" ht="11.25" customHeight="1">
      <c r="A52" s="205" t="s">
        <v>40</v>
      </c>
      <c r="B52" s="205" t="s">
        <v>41</v>
      </c>
      <c r="C52" s="205" t="s">
        <v>69</v>
      </c>
      <c r="D52" s="205"/>
      <c r="E52" s="205" t="s">
        <v>70</v>
      </c>
      <c r="F52" s="205"/>
      <c r="G52" s="205" t="s">
        <v>44</v>
      </c>
      <c r="H52" s="205"/>
      <c r="I52" s="205" t="s">
        <v>45</v>
      </c>
      <c r="J52" s="205"/>
      <c r="K52" s="205" t="s">
        <v>46</v>
      </c>
      <c r="L52" s="205"/>
      <c r="M52" s="205" t="s">
        <v>47</v>
      </c>
      <c r="N52" s="205"/>
    </row>
    <row r="53" spans="1:14">
      <c r="A53" s="205"/>
      <c r="B53" s="205"/>
      <c r="C53" s="205"/>
      <c r="D53" s="205"/>
      <c r="E53" s="205"/>
      <c r="F53" s="205"/>
      <c r="G53" s="205"/>
      <c r="H53" s="205"/>
      <c r="I53" s="205"/>
      <c r="J53" s="205"/>
      <c r="K53" s="205"/>
      <c r="L53" s="205"/>
      <c r="M53" s="205"/>
      <c r="N53" s="205"/>
    </row>
    <row r="54" spans="1:14" ht="41.25" customHeight="1">
      <c r="A54" s="205"/>
      <c r="B54" s="205"/>
      <c r="C54" s="72" t="s">
        <v>57</v>
      </c>
      <c r="D54" s="72" t="s">
        <v>65</v>
      </c>
      <c r="E54" s="72" t="s">
        <v>57</v>
      </c>
      <c r="F54" s="72" t="s">
        <v>65</v>
      </c>
      <c r="G54" s="72" t="s">
        <v>57</v>
      </c>
      <c r="H54" s="72" t="s">
        <v>65</v>
      </c>
      <c r="I54" s="72" t="s">
        <v>57</v>
      </c>
      <c r="J54" s="72" t="s">
        <v>65</v>
      </c>
      <c r="K54" s="72" t="s">
        <v>57</v>
      </c>
      <c r="L54" s="72" t="s">
        <v>65</v>
      </c>
      <c r="M54" s="72" t="s">
        <v>57</v>
      </c>
      <c r="N54" s="72" t="s">
        <v>65</v>
      </c>
    </row>
    <row r="55" spans="1:14" ht="54">
      <c r="A55" s="72" t="s">
        <v>133</v>
      </c>
      <c r="B55" s="72"/>
      <c r="C55" s="79">
        <f>C11+C20+C28+C39+C49</f>
        <v>70</v>
      </c>
      <c r="D55" s="79">
        <f t="shared" ref="D55:N55" si="16">D11+D20+D28+D39+D49</f>
        <v>76</v>
      </c>
      <c r="E55" s="79">
        <f t="shared" si="16"/>
        <v>7</v>
      </c>
      <c r="F55" s="79">
        <f t="shared" si="16"/>
        <v>3</v>
      </c>
      <c r="G55" s="79">
        <f t="shared" si="16"/>
        <v>104</v>
      </c>
      <c r="H55" s="79">
        <f t="shared" si="16"/>
        <v>110</v>
      </c>
      <c r="I55" s="79">
        <f t="shared" si="16"/>
        <v>9</v>
      </c>
      <c r="J55" s="79">
        <f t="shared" si="16"/>
        <v>9</v>
      </c>
      <c r="K55" s="79">
        <f t="shared" si="16"/>
        <v>19</v>
      </c>
      <c r="L55" s="79">
        <f t="shared" si="16"/>
        <v>17</v>
      </c>
      <c r="M55" s="79">
        <f>M11+M20+M28+M39+M49</f>
        <v>209</v>
      </c>
      <c r="N55" s="79">
        <f t="shared" si="16"/>
        <v>215</v>
      </c>
    </row>
    <row r="56" spans="1:14" ht="20.5">
      <c r="A56" s="80"/>
    </row>
    <row r="57" spans="1:14" ht="20.5">
      <c r="A57" s="80"/>
    </row>
  </sheetData>
  <sheetProtection password="C1FB" sheet="1" objects="1" scenarios="1" formatCells="0" formatColumns="0" formatRows="0" insertColumns="0" insertRows="0" deleteColumns="0" deleteRows="0"/>
  <mergeCells count="54">
    <mergeCell ref="A2:N2"/>
    <mergeCell ref="A51:N51"/>
    <mergeCell ref="A41:N41"/>
    <mergeCell ref="A31:N31"/>
    <mergeCell ref="A22:N22"/>
    <mergeCell ref="A13:N13"/>
    <mergeCell ref="I42:J43"/>
    <mergeCell ref="K42:L43"/>
    <mergeCell ref="M42:N43"/>
    <mergeCell ref="A32:A34"/>
    <mergeCell ref="B32:B34"/>
    <mergeCell ref="C32:D33"/>
    <mergeCell ref="E32:F33"/>
    <mergeCell ref="G32:H33"/>
    <mergeCell ref="I32:J33"/>
    <mergeCell ref="M23:N24"/>
    <mergeCell ref="A1:N1"/>
    <mergeCell ref="K52:L53"/>
    <mergeCell ref="M52:N53"/>
    <mergeCell ref="A52:A54"/>
    <mergeCell ref="B52:B54"/>
    <mergeCell ref="C52:D53"/>
    <mergeCell ref="E52:F53"/>
    <mergeCell ref="G52:H53"/>
    <mergeCell ref="I52:J53"/>
    <mergeCell ref="K32:L33"/>
    <mergeCell ref="M32:N33"/>
    <mergeCell ref="A42:A44"/>
    <mergeCell ref="B42:B44"/>
    <mergeCell ref="C42:D43"/>
    <mergeCell ref="E42:F43"/>
    <mergeCell ref="G42:H43"/>
    <mergeCell ref="I23:J24"/>
    <mergeCell ref="A14:A16"/>
    <mergeCell ref="B14:B16"/>
    <mergeCell ref="C14:D15"/>
    <mergeCell ref="E14:F15"/>
    <mergeCell ref="G14:H15"/>
    <mergeCell ref="K23:L24"/>
    <mergeCell ref="I14:J15"/>
    <mergeCell ref="A30:N30"/>
    <mergeCell ref="M3:N3"/>
    <mergeCell ref="C3:D3"/>
    <mergeCell ref="E3:F3"/>
    <mergeCell ref="G3:H3"/>
    <mergeCell ref="I3:J3"/>
    <mergeCell ref="K3:L3"/>
    <mergeCell ref="K14:L15"/>
    <mergeCell ref="M14:N15"/>
    <mergeCell ref="A23:A25"/>
    <mergeCell ref="B23:B25"/>
    <mergeCell ref="C23:D24"/>
    <mergeCell ref="E23:F24"/>
    <mergeCell ref="G23:H24"/>
  </mergeCells>
  <printOptions horizontalCentered="1"/>
  <pageMargins left="0.7" right="0.7" top="0.5" bottom="0.75" header="0.3" footer="0.3"/>
  <pageSetup paperSize="9" orientation="landscape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75"/>
  <sheetViews>
    <sheetView view="pageBreakPreview" zoomScaleSheetLayoutView="100" workbookViewId="0">
      <selection activeCell="L23" sqref="L23"/>
    </sheetView>
  </sheetViews>
  <sheetFormatPr defaultColWidth="9.1796875" defaultRowHeight="14.5"/>
  <cols>
    <col min="1" max="1" width="31.26953125" style="71" customWidth="1"/>
    <col min="2" max="9" width="9.7265625" style="4" customWidth="1"/>
    <col min="10" max="10" width="14.453125" style="4" customWidth="1"/>
    <col min="11" max="16384" width="9.1796875" style="4"/>
  </cols>
  <sheetData>
    <row r="1" spans="1:10" ht="20.5">
      <c r="A1" s="216" t="str">
        <f>'Bhag 2 sarni 1&amp; 2'!$A$1</f>
        <v>jktdh; mPp ek/;fed fo|ky; bUnjokM+k] jkuh ¼ikyh½</v>
      </c>
      <c r="B1" s="216"/>
      <c r="C1" s="216"/>
      <c r="D1" s="216"/>
      <c r="E1" s="216"/>
      <c r="F1" s="216"/>
      <c r="G1" s="216"/>
      <c r="H1" s="216"/>
      <c r="I1" s="216"/>
      <c r="J1" s="216"/>
    </row>
    <row r="2" spans="1:10" ht="20.5">
      <c r="A2" s="217" t="s">
        <v>73</v>
      </c>
      <c r="B2" s="217"/>
      <c r="C2" s="217"/>
      <c r="D2" s="217"/>
      <c r="E2" s="217"/>
      <c r="F2" s="217"/>
      <c r="G2" s="217"/>
      <c r="H2" s="217"/>
      <c r="I2" s="217"/>
      <c r="J2" s="217"/>
    </row>
    <row r="3" spans="1:10" ht="20.5">
      <c r="A3" s="162" t="s">
        <v>226</v>
      </c>
      <c r="B3" s="162"/>
      <c r="C3" s="162"/>
      <c r="D3" s="162"/>
      <c r="E3" s="162"/>
      <c r="F3" s="162"/>
      <c r="G3" s="162"/>
      <c r="H3" s="162"/>
      <c r="I3" s="162"/>
      <c r="J3" s="162"/>
    </row>
    <row r="4" spans="1:10" ht="10.5" customHeight="1">
      <c r="A4" s="80"/>
    </row>
    <row r="5" spans="1:10" ht="18">
      <c r="A5" s="218" t="s">
        <v>74</v>
      </c>
      <c r="B5" s="218"/>
      <c r="C5" s="218"/>
      <c r="D5" s="218"/>
      <c r="E5" s="218"/>
      <c r="F5" s="218"/>
      <c r="G5" s="218"/>
      <c r="H5" s="218"/>
      <c r="I5" s="218"/>
      <c r="J5" s="81">
        <v>5.0999999999999996</v>
      </c>
    </row>
    <row r="6" spans="1:10" ht="16.5">
      <c r="A6" s="215" t="s">
        <v>40</v>
      </c>
      <c r="B6" s="215" t="s">
        <v>75</v>
      </c>
      <c r="C6" s="215"/>
      <c r="D6" s="215"/>
      <c r="E6" s="215" t="s">
        <v>76</v>
      </c>
      <c r="F6" s="215"/>
      <c r="G6" s="215"/>
      <c r="H6" s="215" t="s">
        <v>5</v>
      </c>
      <c r="I6" s="215"/>
      <c r="J6" s="215"/>
    </row>
    <row r="7" spans="1:10" ht="16.5">
      <c r="A7" s="215"/>
      <c r="B7" s="82" t="s">
        <v>57</v>
      </c>
      <c r="C7" s="82" t="s">
        <v>65</v>
      </c>
      <c r="D7" s="82" t="s">
        <v>5</v>
      </c>
      <c r="E7" s="82" t="s">
        <v>57</v>
      </c>
      <c r="F7" s="82" t="s">
        <v>65</v>
      </c>
      <c r="G7" s="82" t="s">
        <v>5</v>
      </c>
      <c r="H7" s="82" t="s">
        <v>57</v>
      </c>
      <c r="I7" s="82" t="s">
        <v>65</v>
      </c>
      <c r="J7" s="82" t="s">
        <v>5</v>
      </c>
    </row>
    <row r="8" spans="1:10" s="84" customFormat="1">
      <c r="A8" s="83">
        <v>1</v>
      </c>
      <c r="B8" s="83">
        <v>2</v>
      </c>
      <c r="C8" s="83">
        <v>3</v>
      </c>
      <c r="D8" s="83">
        <v>4</v>
      </c>
      <c r="E8" s="83">
        <v>5</v>
      </c>
      <c r="F8" s="83">
        <v>6</v>
      </c>
      <c r="G8" s="83">
        <v>7</v>
      </c>
      <c r="H8" s="83">
        <v>8</v>
      </c>
      <c r="I8" s="83">
        <v>9</v>
      </c>
      <c r="J8" s="83">
        <v>10</v>
      </c>
    </row>
    <row r="9" spans="1:10" ht="25.5" customHeight="1">
      <c r="A9" s="82" t="s">
        <v>77</v>
      </c>
      <c r="B9" s="12">
        <v>8</v>
      </c>
      <c r="C9" s="12">
        <v>7</v>
      </c>
      <c r="D9" s="92">
        <f>B9+C9</f>
        <v>15</v>
      </c>
      <c r="E9" s="12">
        <v>0</v>
      </c>
      <c r="F9" s="12">
        <v>0</v>
      </c>
      <c r="G9" s="92">
        <f>F9+E9</f>
        <v>0</v>
      </c>
      <c r="H9" s="85">
        <f>B9+E9</f>
        <v>8</v>
      </c>
      <c r="I9" s="85">
        <f>C9+F9</f>
        <v>7</v>
      </c>
      <c r="J9" s="85">
        <f>H9+I9</f>
        <v>15</v>
      </c>
    </row>
    <row r="10" spans="1:10" ht="22.5" customHeight="1">
      <c r="A10" s="82" t="s">
        <v>78</v>
      </c>
      <c r="B10" s="12">
        <v>5</v>
      </c>
      <c r="C10" s="12">
        <v>5</v>
      </c>
      <c r="D10" s="92">
        <f t="shared" ref="D10:D11" si="0">B10+C10</f>
        <v>10</v>
      </c>
      <c r="E10" s="12">
        <v>0</v>
      </c>
      <c r="F10" s="12">
        <v>0</v>
      </c>
      <c r="G10" s="92">
        <f t="shared" ref="G10:G11" si="1">F10+E10</f>
        <v>0</v>
      </c>
      <c r="H10" s="85">
        <f t="shared" ref="H10:H11" si="2">B10+E10</f>
        <v>5</v>
      </c>
      <c r="I10" s="85">
        <f t="shared" ref="I10:I11" si="3">C10+F10</f>
        <v>5</v>
      </c>
      <c r="J10" s="85">
        <f t="shared" ref="J10:J11" si="4">H10+I10</f>
        <v>10</v>
      </c>
    </row>
    <row r="11" spans="1:10" ht="19.5" customHeight="1">
      <c r="A11" s="82" t="s">
        <v>79</v>
      </c>
      <c r="B11" s="12">
        <v>0</v>
      </c>
      <c r="C11" s="12">
        <v>0</v>
      </c>
      <c r="D11" s="92">
        <f t="shared" si="0"/>
        <v>0</v>
      </c>
      <c r="E11" s="12"/>
      <c r="F11" s="12"/>
      <c r="G11" s="92">
        <f t="shared" si="1"/>
        <v>0</v>
      </c>
      <c r="H11" s="85">
        <f t="shared" si="2"/>
        <v>0</v>
      </c>
      <c r="I11" s="85">
        <f t="shared" si="3"/>
        <v>0</v>
      </c>
      <c r="J11" s="85">
        <f t="shared" si="4"/>
        <v>0</v>
      </c>
    </row>
    <row r="12" spans="1:10" ht="21" customHeight="1">
      <c r="A12" s="82" t="s">
        <v>5</v>
      </c>
      <c r="B12" s="85">
        <f>B9+B10+B11</f>
        <v>13</v>
      </c>
      <c r="C12" s="85">
        <f t="shared" ref="C12:J12" si="5">C9+C10+C11</f>
        <v>12</v>
      </c>
      <c r="D12" s="85">
        <f t="shared" si="5"/>
        <v>25</v>
      </c>
      <c r="E12" s="85">
        <f t="shared" si="5"/>
        <v>0</v>
      </c>
      <c r="F12" s="85">
        <f t="shared" si="5"/>
        <v>0</v>
      </c>
      <c r="G12" s="85">
        <f t="shared" si="5"/>
        <v>0</v>
      </c>
      <c r="H12" s="85">
        <f t="shared" si="5"/>
        <v>13</v>
      </c>
      <c r="I12" s="85">
        <f t="shared" si="5"/>
        <v>12</v>
      </c>
      <c r="J12" s="85">
        <f t="shared" si="5"/>
        <v>25</v>
      </c>
    </row>
    <row r="13" spans="1:10" ht="12" customHeight="1">
      <c r="A13" s="86"/>
    </row>
    <row r="14" spans="1:10" ht="18">
      <c r="A14" s="218" t="s">
        <v>80</v>
      </c>
      <c r="B14" s="218"/>
      <c r="C14" s="218"/>
      <c r="D14" s="218"/>
      <c r="E14" s="218"/>
      <c r="F14" s="218"/>
      <c r="G14" s="218"/>
      <c r="H14" s="218"/>
      <c r="I14" s="218"/>
      <c r="J14" s="81">
        <v>5.2</v>
      </c>
    </row>
    <row r="15" spans="1:10" ht="16.5" customHeight="1">
      <c r="A15" s="82" t="s">
        <v>40</v>
      </c>
      <c r="B15" s="219" t="s">
        <v>75</v>
      </c>
      <c r="C15" s="220"/>
      <c r="D15" s="221"/>
      <c r="E15" s="219" t="s">
        <v>76</v>
      </c>
      <c r="F15" s="220"/>
      <c r="G15" s="221"/>
      <c r="H15" s="219" t="s">
        <v>5</v>
      </c>
      <c r="I15" s="220"/>
      <c r="J15" s="221"/>
    </row>
    <row r="16" spans="1:10" ht="16.5">
      <c r="A16" s="82"/>
      <c r="B16" s="87" t="s">
        <v>57</v>
      </c>
      <c r="C16" s="87" t="s">
        <v>65</v>
      </c>
      <c r="D16" s="87" t="s">
        <v>5</v>
      </c>
      <c r="E16" s="87" t="s">
        <v>57</v>
      </c>
      <c r="F16" s="87" t="s">
        <v>65</v>
      </c>
      <c r="G16" s="87" t="s">
        <v>5</v>
      </c>
      <c r="H16" s="87" t="s">
        <v>57</v>
      </c>
      <c r="I16" s="87" t="s">
        <v>65</v>
      </c>
      <c r="J16" s="87" t="s">
        <v>5</v>
      </c>
    </row>
    <row r="17" spans="1:10" ht="16.5">
      <c r="A17" s="82">
        <v>1</v>
      </c>
      <c r="B17" s="87">
        <v>2</v>
      </c>
      <c r="C17" s="87">
        <v>3</v>
      </c>
      <c r="D17" s="87">
        <v>4</v>
      </c>
      <c r="E17" s="87">
        <v>5</v>
      </c>
      <c r="F17" s="87">
        <v>6</v>
      </c>
      <c r="G17" s="87">
        <v>7</v>
      </c>
      <c r="H17" s="93">
        <v>8</v>
      </c>
      <c r="I17" s="93">
        <v>9</v>
      </c>
      <c r="J17" s="93">
        <v>10</v>
      </c>
    </row>
    <row r="18" spans="1:10" ht="16.5" customHeight="1">
      <c r="A18" s="82" t="s">
        <v>77</v>
      </c>
      <c r="B18" s="12">
        <v>0</v>
      </c>
      <c r="C18" s="12">
        <v>0</v>
      </c>
      <c r="D18" s="92">
        <f>B18+C18</f>
        <v>0</v>
      </c>
      <c r="E18" s="12">
        <v>0</v>
      </c>
      <c r="F18" s="12">
        <v>0</v>
      </c>
      <c r="G18" s="92">
        <f>F18+E18</f>
        <v>0</v>
      </c>
      <c r="H18" s="85">
        <f>B18+E18</f>
        <v>0</v>
      </c>
      <c r="I18" s="85">
        <f>C18+F18</f>
        <v>0</v>
      </c>
      <c r="J18" s="85">
        <f>H18+I18</f>
        <v>0</v>
      </c>
    </row>
    <row r="19" spans="1:10" ht="16.5" customHeight="1">
      <c r="A19" s="82" t="s">
        <v>78</v>
      </c>
      <c r="B19" s="12">
        <v>0</v>
      </c>
      <c r="C19" s="12">
        <v>0</v>
      </c>
      <c r="D19" s="92">
        <f t="shared" ref="D19:D20" si="6">B19+C19</f>
        <v>0</v>
      </c>
      <c r="E19" s="12">
        <v>0</v>
      </c>
      <c r="F19" s="12">
        <v>0</v>
      </c>
      <c r="G19" s="92">
        <f t="shared" ref="G19:G20" si="7">F19+E19</f>
        <v>0</v>
      </c>
      <c r="H19" s="85">
        <f t="shared" ref="H19:H20" si="8">B19+E19</f>
        <v>0</v>
      </c>
      <c r="I19" s="85">
        <f t="shared" ref="I19:I20" si="9">C19+F19</f>
        <v>0</v>
      </c>
      <c r="J19" s="85">
        <f t="shared" ref="J19:J20" si="10">H19+I19</f>
        <v>0</v>
      </c>
    </row>
    <row r="20" spans="1:10" ht="16.5" customHeight="1">
      <c r="A20" s="82" t="s">
        <v>79</v>
      </c>
      <c r="B20" s="12">
        <v>0</v>
      </c>
      <c r="C20" s="12">
        <v>0</v>
      </c>
      <c r="D20" s="92">
        <f t="shared" si="6"/>
        <v>0</v>
      </c>
      <c r="E20" s="12">
        <v>0</v>
      </c>
      <c r="F20" s="12">
        <v>0</v>
      </c>
      <c r="G20" s="92">
        <f t="shared" si="7"/>
        <v>0</v>
      </c>
      <c r="H20" s="85">
        <f t="shared" si="8"/>
        <v>0</v>
      </c>
      <c r="I20" s="85">
        <f t="shared" si="9"/>
        <v>0</v>
      </c>
      <c r="J20" s="85">
        <f t="shared" si="10"/>
        <v>0</v>
      </c>
    </row>
    <row r="21" spans="1:10" ht="18.5">
      <c r="A21" s="82" t="s">
        <v>5</v>
      </c>
      <c r="B21" s="85">
        <f>B18+B19+B20</f>
        <v>0</v>
      </c>
      <c r="C21" s="85">
        <f t="shared" ref="C21" si="11">C18+C19+C20</f>
        <v>0</v>
      </c>
      <c r="D21" s="85">
        <f t="shared" ref="D21" si="12">D18+D19+D20</f>
        <v>0</v>
      </c>
      <c r="E21" s="85">
        <f t="shared" ref="E21" si="13">E18+E19+E20</f>
        <v>0</v>
      </c>
      <c r="F21" s="85">
        <f t="shared" ref="F21" si="14">F18+F19+F20</f>
        <v>0</v>
      </c>
      <c r="G21" s="85">
        <f t="shared" ref="G21" si="15">G18+G19+G20</f>
        <v>0</v>
      </c>
      <c r="H21" s="85">
        <f t="shared" ref="H21" si="16">H18+H19+H20</f>
        <v>0</v>
      </c>
      <c r="I21" s="85">
        <f t="shared" ref="I21" si="17">I18+I19+I20</f>
        <v>0</v>
      </c>
      <c r="J21" s="85">
        <f t="shared" ref="J21" si="18">J18+J19+J20</f>
        <v>0</v>
      </c>
    </row>
    <row r="22" spans="1:10" ht="11.25" customHeight="1">
      <c r="A22" s="89"/>
    </row>
    <row r="23" spans="1:10" ht="18">
      <c r="A23" s="218" t="s">
        <v>81</v>
      </c>
      <c r="B23" s="218"/>
      <c r="C23" s="218"/>
      <c r="D23" s="218"/>
      <c r="E23" s="218"/>
      <c r="F23" s="218"/>
      <c r="G23" s="218"/>
      <c r="H23" s="218"/>
      <c r="I23" s="218"/>
      <c r="J23" s="81">
        <v>5.3</v>
      </c>
    </row>
    <row r="24" spans="1:10" ht="16.5" customHeight="1">
      <c r="A24" s="82" t="s">
        <v>40</v>
      </c>
      <c r="B24" s="219" t="s">
        <v>75</v>
      </c>
      <c r="C24" s="220"/>
      <c r="D24" s="221"/>
      <c r="E24" s="219" t="s">
        <v>76</v>
      </c>
      <c r="F24" s="220"/>
      <c r="G24" s="221"/>
      <c r="H24" s="219" t="s">
        <v>5</v>
      </c>
      <c r="I24" s="220"/>
      <c r="J24" s="221"/>
    </row>
    <row r="25" spans="1:10" ht="16.5">
      <c r="A25" s="82"/>
      <c r="B25" s="87" t="s">
        <v>57</v>
      </c>
      <c r="C25" s="87" t="s">
        <v>65</v>
      </c>
      <c r="D25" s="87" t="s">
        <v>5</v>
      </c>
      <c r="E25" s="87" t="s">
        <v>57</v>
      </c>
      <c r="F25" s="87" t="s">
        <v>65</v>
      </c>
      <c r="G25" s="87" t="s">
        <v>5</v>
      </c>
      <c r="H25" s="87" t="s">
        <v>57</v>
      </c>
      <c r="I25" s="87" t="s">
        <v>65</v>
      </c>
      <c r="J25" s="87" t="s">
        <v>5</v>
      </c>
    </row>
    <row r="26" spans="1:10" ht="16.5">
      <c r="A26" s="82">
        <v>1</v>
      </c>
      <c r="B26" s="87">
        <v>2</v>
      </c>
      <c r="C26" s="87">
        <v>3</v>
      </c>
      <c r="D26" s="87">
        <v>4</v>
      </c>
      <c r="E26" s="87">
        <v>5</v>
      </c>
      <c r="F26" s="87">
        <v>6</v>
      </c>
      <c r="G26" s="87">
        <v>7</v>
      </c>
      <c r="H26" s="93">
        <v>8</v>
      </c>
      <c r="I26" s="93">
        <v>9</v>
      </c>
      <c r="J26" s="93">
        <v>10</v>
      </c>
    </row>
    <row r="27" spans="1:10" ht="16.5" customHeight="1">
      <c r="A27" s="82" t="s">
        <v>77</v>
      </c>
      <c r="B27" s="12">
        <v>0</v>
      </c>
      <c r="C27" s="12">
        <v>0</v>
      </c>
      <c r="D27" s="92">
        <f>B27+C27</f>
        <v>0</v>
      </c>
      <c r="E27" s="12">
        <v>0</v>
      </c>
      <c r="F27" s="12">
        <v>0</v>
      </c>
      <c r="G27" s="92">
        <f>F27+E27</f>
        <v>0</v>
      </c>
      <c r="H27" s="74">
        <f>B27+E27</f>
        <v>0</v>
      </c>
      <c r="I27" s="74">
        <f>C27+F27</f>
        <v>0</v>
      </c>
      <c r="J27" s="74">
        <f>H27+I27</f>
        <v>0</v>
      </c>
    </row>
    <row r="28" spans="1:10" ht="16.5" customHeight="1">
      <c r="A28" s="82" t="s">
        <v>78</v>
      </c>
      <c r="B28" s="12">
        <v>0</v>
      </c>
      <c r="C28" s="12">
        <v>0</v>
      </c>
      <c r="D28" s="92">
        <f t="shared" ref="D28:D29" si="19">B28+C28</f>
        <v>0</v>
      </c>
      <c r="E28" s="12">
        <v>0</v>
      </c>
      <c r="F28" s="12">
        <v>0</v>
      </c>
      <c r="G28" s="92">
        <f t="shared" ref="G28:G29" si="20">F28+E28</f>
        <v>0</v>
      </c>
      <c r="H28" s="74">
        <f t="shared" ref="H28:H29" si="21">B28+E28</f>
        <v>0</v>
      </c>
      <c r="I28" s="74">
        <f t="shared" ref="I28:I29" si="22">C28+F28</f>
        <v>0</v>
      </c>
      <c r="J28" s="74">
        <f t="shared" ref="J28:J29" si="23">H28+I28</f>
        <v>0</v>
      </c>
    </row>
    <row r="29" spans="1:10" ht="16.5" customHeight="1">
      <c r="A29" s="82" t="s">
        <v>79</v>
      </c>
      <c r="B29" s="12">
        <v>0</v>
      </c>
      <c r="C29" s="12">
        <v>0</v>
      </c>
      <c r="D29" s="92">
        <f t="shared" si="19"/>
        <v>0</v>
      </c>
      <c r="E29" s="12">
        <v>0</v>
      </c>
      <c r="F29" s="12">
        <v>0</v>
      </c>
      <c r="G29" s="92">
        <f t="shared" si="20"/>
        <v>0</v>
      </c>
      <c r="H29" s="74">
        <f t="shared" si="21"/>
        <v>0</v>
      </c>
      <c r="I29" s="74">
        <f t="shared" si="22"/>
        <v>0</v>
      </c>
      <c r="J29" s="74">
        <f t="shared" si="23"/>
        <v>0</v>
      </c>
    </row>
    <row r="30" spans="1:10" ht="18.5">
      <c r="A30" s="82" t="s">
        <v>5</v>
      </c>
      <c r="B30" s="85">
        <f>B27+B28+B29</f>
        <v>0</v>
      </c>
      <c r="C30" s="85">
        <f t="shared" ref="C30" si="24">C27+C28+C29</f>
        <v>0</v>
      </c>
      <c r="D30" s="85">
        <f t="shared" ref="D30" si="25">D27+D28+D29</f>
        <v>0</v>
      </c>
      <c r="E30" s="85">
        <f t="shared" ref="E30" si="26">E27+E28+E29</f>
        <v>0</v>
      </c>
      <c r="F30" s="85">
        <f t="shared" ref="F30" si="27">F27+F28+F29</f>
        <v>0</v>
      </c>
      <c r="G30" s="85">
        <f t="shared" ref="G30" si="28">G27+G28+G29</f>
        <v>0</v>
      </c>
      <c r="H30" s="85">
        <f t="shared" ref="H30" si="29">H27+H28+H29</f>
        <v>0</v>
      </c>
      <c r="I30" s="85">
        <f t="shared" ref="I30" si="30">I27+I28+I29</f>
        <v>0</v>
      </c>
      <c r="J30" s="85">
        <f t="shared" ref="J30" si="31">J27+J28+J29</f>
        <v>0</v>
      </c>
    </row>
    <row r="31" spans="1:10" ht="11.25" customHeight="1">
      <c r="A31" s="89"/>
    </row>
    <row r="32" spans="1:10" ht="18">
      <c r="A32" s="218" t="s">
        <v>82</v>
      </c>
      <c r="B32" s="218"/>
      <c r="C32" s="218"/>
      <c r="D32" s="218"/>
      <c r="E32" s="218"/>
      <c r="F32" s="218"/>
      <c r="G32" s="218"/>
      <c r="H32" s="218"/>
      <c r="I32" s="218"/>
      <c r="J32" s="81">
        <v>5.4</v>
      </c>
    </row>
    <row r="33" spans="1:10" ht="16.5" customHeight="1">
      <c r="A33" s="82" t="s">
        <v>40</v>
      </c>
      <c r="B33" s="219" t="s">
        <v>75</v>
      </c>
      <c r="C33" s="220"/>
      <c r="D33" s="221"/>
      <c r="E33" s="219" t="s">
        <v>76</v>
      </c>
      <c r="F33" s="220"/>
      <c r="G33" s="221"/>
      <c r="H33" s="219" t="s">
        <v>5</v>
      </c>
      <c r="I33" s="220"/>
      <c r="J33" s="221"/>
    </row>
    <row r="34" spans="1:10" ht="16.5">
      <c r="A34" s="82"/>
      <c r="B34" s="87" t="s">
        <v>57</v>
      </c>
      <c r="C34" s="87" t="s">
        <v>65</v>
      </c>
      <c r="D34" s="87" t="s">
        <v>5</v>
      </c>
      <c r="E34" s="87" t="s">
        <v>57</v>
      </c>
      <c r="F34" s="87" t="s">
        <v>65</v>
      </c>
      <c r="G34" s="87" t="s">
        <v>5</v>
      </c>
      <c r="H34" s="87" t="s">
        <v>57</v>
      </c>
      <c r="I34" s="87" t="s">
        <v>65</v>
      </c>
      <c r="J34" s="87" t="s">
        <v>5</v>
      </c>
    </row>
    <row r="35" spans="1:10" ht="16.5">
      <c r="A35" s="82">
        <v>1</v>
      </c>
      <c r="B35" s="87">
        <v>2</v>
      </c>
      <c r="C35" s="87">
        <v>3</v>
      </c>
      <c r="D35" s="87">
        <v>4</v>
      </c>
      <c r="E35" s="87">
        <v>5</v>
      </c>
      <c r="F35" s="87">
        <v>6</v>
      </c>
      <c r="G35" s="87">
        <v>7</v>
      </c>
      <c r="H35" s="88">
        <v>8</v>
      </c>
      <c r="I35" s="88">
        <v>9</v>
      </c>
      <c r="J35" s="88">
        <v>10</v>
      </c>
    </row>
    <row r="36" spans="1:10" ht="16.5" customHeight="1">
      <c r="A36" s="82" t="s">
        <v>77</v>
      </c>
      <c r="B36" s="12">
        <v>0</v>
      </c>
      <c r="C36" s="12">
        <v>0</v>
      </c>
      <c r="D36" s="92">
        <f>B36+C36</f>
        <v>0</v>
      </c>
      <c r="E36" s="12">
        <v>0</v>
      </c>
      <c r="F36" s="12">
        <v>0</v>
      </c>
      <c r="G36" s="92">
        <f>F36+E36</f>
        <v>0</v>
      </c>
      <c r="H36" s="74">
        <f>B36+E36</f>
        <v>0</v>
      </c>
      <c r="I36" s="74">
        <f>C36+F36</f>
        <v>0</v>
      </c>
      <c r="J36" s="74">
        <f>H36+I36</f>
        <v>0</v>
      </c>
    </row>
    <row r="37" spans="1:10" ht="16.5" customHeight="1">
      <c r="A37" s="82" t="s">
        <v>78</v>
      </c>
      <c r="B37" s="12">
        <v>0</v>
      </c>
      <c r="C37" s="12">
        <v>0</v>
      </c>
      <c r="D37" s="92">
        <f t="shared" ref="D37:D38" si="32">B37+C37</f>
        <v>0</v>
      </c>
      <c r="E37" s="12">
        <v>0</v>
      </c>
      <c r="F37" s="12">
        <v>0</v>
      </c>
      <c r="G37" s="92">
        <f t="shared" ref="G37:G38" si="33">F37+E37</f>
        <v>0</v>
      </c>
      <c r="H37" s="74">
        <f t="shared" ref="H37:H38" si="34">B37+E37</f>
        <v>0</v>
      </c>
      <c r="I37" s="74">
        <f t="shared" ref="I37:I38" si="35">C37+F37</f>
        <v>0</v>
      </c>
      <c r="J37" s="74">
        <f t="shared" ref="J37:J38" si="36">H37+I37</f>
        <v>0</v>
      </c>
    </row>
    <row r="38" spans="1:10" ht="16.5" customHeight="1">
      <c r="A38" s="82" t="s">
        <v>79</v>
      </c>
      <c r="B38" s="12">
        <v>0</v>
      </c>
      <c r="C38" s="12">
        <v>0</v>
      </c>
      <c r="D38" s="92">
        <f t="shared" si="32"/>
        <v>0</v>
      </c>
      <c r="E38" s="12">
        <v>0</v>
      </c>
      <c r="F38" s="12">
        <v>0</v>
      </c>
      <c r="G38" s="92">
        <f t="shared" si="33"/>
        <v>0</v>
      </c>
      <c r="H38" s="74">
        <f t="shared" si="34"/>
        <v>0</v>
      </c>
      <c r="I38" s="74">
        <f t="shared" si="35"/>
        <v>0</v>
      </c>
      <c r="J38" s="74">
        <f t="shared" si="36"/>
        <v>0</v>
      </c>
    </row>
    <row r="39" spans="1:10" ht="18.5">
      <c r="A39" s="82" t="s">
        <v>5</v>
      </c>
      <c r="B39" s="85">
        <f>B36+B37+B38</f>
        <v>0</v>
      </c>
      <c r="C39" s="85">
        <f t="shared" ref="C39" si="37">C36+C37+C38</f>
        <v>0</v>
      </c>
      <c r="D39" s="85">
        <f t="shared" ref="D39" si="38">D36+D37+D38</f>
        <v>0</v>
      </c>
      <c r="E39" s="85">
        <f t="shared" ref="E39" si="39">E36+E37+E38</f>
        <v>0</v>
      </c>
      <c r="F39" s="85">
        <f t="shared" ref="F39" si="40">F36+F37+F38</f>
        <v>0</v>
      </c>
      <c r="G39" s="85">
        <f t="shared" ref="G39" si="41">G36+G37+G38</f>
        <v>0</v>
      </c>
      <c r="H39" s="85">
        <f t="shared" ref="H39" si="42">H36+H37+H38</f>
        <v>0</v>
      </c>
      <c r="I39" s="85">
        <f t="shared" ref="I39" si="43">I36+I37+I38</f>
        <v>0</v>
      </c>
      <c r="J39" s="85">
        <f t="shared" ref="J39" si="44">J36+J37+J38</f>
        <v>0</v>
      </c>
    </row>
    <row r="40" spans="1:10" ht="7.5" customHeight="1">
      <c r="A40" s="86"/>
    </row>
    <row r="41" spans="1:10" ht="18">
      <c r="A41" s="218" t="s">
        <v>83</v>
      </c>
      <c r="B41" s="218"/>
      <c r="C41" s="218"/>
      <c r="D41" s="218"/>
      <c r="E41" s="218"/>
      <c r="F41" s="218"/>
      <c r="G41" s="218"/>
      <c r="H41" s="218"/>
      <c r="I41" s="218"/>
      <c r="J41" s="81">
        <v>5.5</v>
      </c>
    </row>
    <row r="42" spans="1:10" ht="17.25" customHeight="1">
      <c r="A42" s="82" t="s">
        <v>40</v>
      </c>
      <c r="B42" s="219" t="s">
        <v>75</v>
      </c>
      <c r="C42" s="220"/>
      <c r="D42" s="221"/>
      <c r="E42" s="219" t="s">
        <v>76</v>
      </c>
      <c r="F42" s="220"/>
      <c r="G42" s="221"/>
      <c r="H42" s="219" t="s">
        <v>5</v>
      </c>
      <c r="I42" s="220"/>
      <c r="J42" s="221"/>
    </row>
    <row r="43" spans="1:10" ht="16.5">
      <c r="A43" s="82"/>
      <c r="B43" s="87" t="s">
        <v>57</v>
      </c>
      <c r="C43" s="87" t="s">
        <v>65</v>
      </c>
      <c r="D43" s="87" t="s">
        <v>5</v>
      </c>
      <c r="E43" s="87" t="s">
        <v>57</v>
      </c>
      <c r="F43" s="87" t="s">
        <v>65</v>
      </c>
      <c r="G43" s="87" t="s">
        <v>5</v>
      </c>
      <c r="H43" s="87" t="s">
        <v>57</v>
      </c>
      <c r="I43" s="87" t="s">
        <v>65</v>
      </c>
      <c r="J43" s="87" t="s">
        <v>5</v>
      </c>
    </row>
    <row r="44" spans="1:10" ht="16.5">
      <c r="A44" s="82">
        <v>1</v>
      </c>
      <c r="B44" s="87">
        <v>2</v>
      </c>
      <c r="C44" s="87">
        <v>3</v>
      </c>
      <c r="D44" s="87">
        <v>4</v>
      </c>
      <c r="E44" s="87">
        <v>5</v>
      </c>
      <c r="F44" s="87">
        <v>6</v>
      </c>
      <c r="G44" s="87">
        <v>7</v>
      </c>
      <c r="H44" s="88">
        <v>8</v>
      </c>
      <c r="I44" s="88">
        <v>9</v>
      </c>
      <c r="J44" s="88">
        <v>10</v>
      </c>
    </row>
    <row r="45" spans="1:10" ht="17.25" customHeight="1">
      <c r="A45" s="82" t="s">
        <v>77</v>
      </c>
      <c r="B45" s="12">
        <v>0</v>
      </c>
      <c r="C45" s="12">
        <v>0</v>
      </c>
      <c r="D45" s="92">
        <f>B45+C45</f>
        <v>0</v>
      </c>
      <c r="E45" s="12">
        <v>0</v>
      </c>
      <c r="F45" s="12">
        <v>0</v>
      </c>
      <c r="G45" s="92">
        <f>F45+E45</f>
        <v>0</v>
      </c>
      <c r="H45" s="74">
        <f>B45+E45</f>
        <v>0</v>
      </c>
      <c r="I45" s="74">
        <f>C45+F45</f>
        <v>0</v>
      </c>
      <c r="J45" s="74">
        <f>H45+I45</f>
        <v>0</v>
      </c>
    </row>
    <row r="46" spans="1:10" ht="17.25" customHeight="1">
      <c r="A46" s="82" t="s">
        <v>78</v>
      </c>
      <c r="B46" s="12">
        <v>0</v>
      </c>
      <c r="C46" s="12">
        <v>0</v>
      </c>
      <c r="D46" s="92">
        <f t="shared" ref="D46:D47" si="45">B46+C46</f>
        <v>0</v>
      </c>
      <c r="E46" s="12">
        <v>0</v>
      </c>
      <c r="F46" s="12">
        <v>0</v>
      </c>
      <c r="G46" s="92">
        <f t="shared" ref="G46:G47" si="46">F46+E46</f>
        <v>0</v>
      </c>
      <c r="H46" s="74">
        <f t="shared" ref="H46:H47" si="47">B46+E46</f>
        <v>0</v>
      </c>
      <c r="I46" s="74">
        <f t="shared" ref="I46:I47" si="48">C46+F46</f>
        <v>0</v>
      </c>
      <c r="J46" s="74">
        <f t="shared" ref="J46:J47" si="49">H46+I46</f>
        <v>0</v>
      </c>
    </row>
    <row r="47" spans="1:10" ht="17.25" customHeight="1">
      <c r="A47" s="82" t="s">
        <v>79</v>
      </c>
      <c r="B47" s="12">
        <v>0</v>
      </c>
      <c r="C47" s="12">
        <v>0</v>
      </c>
      <c r="D47" s="92">
        <f t="shared" si="45"/>
        <v>0</v>
      </c>
      <c r="E47" s="12">
        <v>0</v>
      </c>
      <c r="F47" s="12">
        <v>0</v>
      </c>
      <c r="G47" s="92">
        <f t="shared" si="46"/>
        <v>0</v>
      </c>
      <c r="H47" s="74">
        <f t="shared" si="47"/>
        <v>0</v>
      </c>
      <c r="I47" s="74">
        <f t="shared" si="48"/>
        <v>0</v>
      </c>
      <c r="J47" s="74">
        <f t="shared" si="49"/>
        <v>0</v>
      </c>
    </row>
    <row r="48" spans="1:10" ht="18.5">
      <c r="A48" s="82" t="s">
        <v>5</v>
      </c>
      <c r="B48" s="85">
        <f>B45+B46+B47</f>
        <v>0</v>
      </c>
      <c r="C48" s="85">
        <f t="shared" ref="C48" si="50">C45+C46+C47</f>
        <v>0</v>
      </c>
      <c r="D48" s="85">
        <f t="shared" ref="D48" si="51">D45+D46+D47</f>
        <v>0</v>
      </c>
      <c r="E48" s="85">
        <f t="shared" ref="E48" si="52">E45+E46+E47</f>
        <v>0</v>
      </c>
      <c r="F48" s="85">
        <f t="shared" ref="F48" si="53">F45+F46+F47</f>
        <v>0</v>
      </c>
      <c r="G48" s="85">
        <f t="shared" ref="G48" si="54">G45+G46+G47</f>
        <v>0</v>
      </c>
      <c r="H48" s="85">
        <f t="shared" ref="H48" si="55">H45+H46+H47</f>
        <v>0</v>
      </c>
      <c r="I48" s="85">
        <f t="shared" ref="I48" si="56">I45+I46+I47</f>
        <v>0</v>
      </c>
      <c r="J48" s="85">
        <f t="shared" ref="J48" si="57">J45+J46+J47</f>
        <v>0</v>
      </c>
    </row>
    <row r="49" spans="1:10" ht="12" customHeight="1">
      <c r="A49" s="86"/>
    </row>
    <row r="50" spans="1:10" ht="18">
      <c r="A50" s="218" t="s">
        <v>84</v>
      </c>
      <c r="B50" s="218"/>
      <c r="C50" s="218"/>
      <c r="D50" s="218"/>
      <c r="E50" s="218"/>
      <c r="F50" s="218"/>
      <c r="G50" s="218"/>
      <c r="H50" s="218"/>
      <c r="I50" s="218"/>
      <c r="J50" s="81">
        <v>5.6</v>
      </c>
    </row>
    <row r="51" spans="1:10" ht="17.25" customHeight="1">
      <c r="A51" s="82" t="s">
        <v>40</v>
      </c>
      <c r="B51" s="219" t="s">
        <v>75</v>
      </c>
      <c r="C51" s="220"/>
      <c r="D51" s="221"/>
      <c r="E51" s="219" t="s">
        <v>76</v>
      </c>
      <c r="F51" s="220"/>
      <c r="G51" s="221"/>
      <c r="H51" s="219" t="s">
        <v>5</v>
      </c>
      <c r="I51" s="220"/>
      <c r="J51" s="221"/>
    </row>
    <row r="52" spans="1:10" ht="16.5">
      <c r="A52" s="82"/>
      <c r="B52" s="87" t="s">
        <v>57</v>
      </c>
      <c r="C52" s="87" t="s">
        <v>65</v>
      </c>
      <c r="D52" s="87" t="s">
        <v>5</v>
      </c>
      <c r="E52" s="87" t="s">
        <v>57</v>
      </c>
      <c r="F52" s="87" t="s">
        <v>65</v>
      </c>
      <c r="G52" s="87" t="s">
        <v>5</v>
      </c>
      <c r="H52" s="87" t="s">
        <v>57</v>
      </c>
      <c r="I52" s="87" t="s">
        <v>65</v>
      </c>
      <c r="J52" s="87" t="s">
        <v>5</v>
      </c>
    </row>
    <row r="53" spans="1:10" ht="16.5">
      <c r="A53" s="82">
        <v>1</v>
      </c>
      <c r="B53" s="87">
        <v>2</v>
      </c>
      <c r="C53" s="87">
        <v>3</v>
      </c>
      <c r="D53" s="87">
        <v>4</v>
      </c>
      <c r="E53" s="87">
        <v>5</v>
      </c>
      <c r="F53" s="87">
        <v>6</v>
      </c>
      <c r="G53" s="87">
        <v>7</v>
      </c>
      <c r="H53" s="87">
        <v>8</v>
      </c>
      <c r="I53" s="87">
        <v>9</v>
      </c>
      <c r="J53" s="87">
        <v>10</v>
      </c>
    </row>
    <row r="54" spans="1:10" ht="24.75" customHeight="1">
      <c r="A54" s="90" t="s">
        <v>77</v>
      </c>
      <c r="B54" s="12">
        <v>0</v>
      </c>
      <c r="C54" s="12">
        <v>0</v>
      </c>
      <c r="D54" s="92">
        <f>B54+C54</f>
        <v>0</v>
      </c>
      <c r="E54" s="12">
        <v>0</v>
      </c>
      <c r="F54" s="12">
        <v>0</v>
      </c>
      <c r="G54" s="92">
        <f>F54+E54</f>
        <v>0</v>
      </c>
      <c r="H54" s="74">
        <f>B54+E54</f>
        <v>0</v>
      </c>
      <c r="I54" s="74">
        <f>C54+F54</f>
        <v>0</v>
      </c>
      <c r="J54" s="74">
        <f>H54+I54</f>
        <v>0</v>
      </c>
    </row>
    <row r="55" spans="1:10" ht="20.5">
      <c r="A55" s="90" t="s">
        <v>78</v>
      </c>
      <c r="B55" s="12">
        <v>0</v>
      </c>
      <c r="C55" s="12">
        <v>0</v>
      </c>
      <c r="D55" s="92">
        <f t="shared" ref="D55:D56" si="58">B55+C55</f>
        <v>0</v>
      </c>
      <c r="E55" s="12">
        <v>0</v>
      </c>
      <c r="F55" s="12">
        <v>0</v>
      </c>
      <c r="G55" s="92">
        <f t="shared" ref="G55:G56" si="59">F55+E55</f>
        <v>0</v>
      </c>
      <c r="H55" s="74">
        <f t="shared" ref="H55:H56" si="60">B55+E55</f>
        <v>0</v>
      </c>
      <c r="I55" s="74">
        <f t="shared" ref="I55:I56" si="61">C55+F55</f>
        <v>0</v>
      </c>
      <c r="J55" s="74">
        <f t="shared" ref="J55:J56" si="62">H55+I55</f>
        <v>0</v>
      </c>
    </row>
    <row r="56" spans="1:10" ht="20.5">
      <c r="A56" s="90" t="s">
        <v>79</v>
      </c>
      <c r="B56" s="12">
        <v>0</v>
      </c>
      <c r="C56" s="12">
        <v>0</v>
      </c>
      <c r="D56" s="92">
        <f t="shared" si="58"/>
        <v>0</v>
      </c>
      <c r="E56" s="12">
        <v>0</v>
      </c>
      <c r="F56" s="12">
        <v>0</v>
      </c>
      <c r="G56" s="92">
        <f t="shared" si="59"/>
        <v>0</v>
      </c>
      <c r="H56" s="74">
        <f t="shared" si="60"/>
        <v>0</v>
      </c>
      <c r="I56" s="74">
        <f t="shared" si="61"/>
        <v>0</v>
      </c>
      <c r="J56" s="74">
        <f t="shared" si="62"/>
        <v>0</v>
      </c>
    </row>
    <row r="57" spans="1:10" ht="24.75" customHeight="1">
      <c r="A57" s="90" t="s">
        <v>5</v>
      </c>
      <c r="B57" s="85">
        <f>B54+B55+B56</f>
        <v>0</v>
      </c>
      <c r="C57" s="85">
        <f t="shared" ref="C57" si="63">C54+C55+C56</f>
        <v>0</v>
      </c>
      <c r="D57" s="85">
        <f t="shared" ref="D57" si="64">D54+D55+D56</f>
        <v>0</v>
      </c>
      <c r="E57" s="85">
        <f t="shared" ref="E57" si="65">E54+E55+E56</f>
        <v>0</v>
      </c>
      <c r="F57" s="85">
        <f t="shared" ref="F57" si="66">F54+F55+F56</f>
        <v>0</v>
      </c>
      <c r="G57" s="85">
        <f t="shared" ref="G57" si="67">G54+G55+G56</f>
        <v>0</v>
      </c>
      <c r="H57" s="85">
        <f t="shared" ref="H57" si="68">H54+H55+H56</f>
        <v>0</v>
      </c>
      <c r="I57" s="85">
        <f t="shared" ref="I57" si="69">I54+I55+I56</f>
        <v>0</v>
      </c>
      <c r="J57" s="85">
        <f t="shared" ref="J57" si="70">J54+J55+J56</f>
        <v>0</v>
      </c>
    </row>
    <row r="58" spans="1:10" ht="18.5">
      <c r="A58" s="91"/>
    </row>
    <row r="59" spans="1:10" ht="20.5">
      <c r="A59" s="80"/>
    </row>
    <row r="60" spans="1:10" ht="20.5">
      <c r="A60" s="80"/>
    </row>
    <row r="61" spans="1:10" ht="20.5">
      <c r="A61" s="80"/>
    </row>
    <row r="62" spans="1:10" ht="20.5">
      <c r="A62" s="80"/>
    </row>
    <row r="63" spans="1:10" ht="20.5">
      <c r="A63" s="80"/>
    </row>
    <row r="64" spans="1:10" ht="20.5">
      <c r="A64" s="80"/>
    </row>
    <row r="65" spans="1:3" ht="20.5">
      <c r="A65" s="80"/>
    </row>
    <row r="66" spans="1:3" ht="20.5">
      <c r="A66" s="80"/>
    </row>
    <row r="67" spans="1:3" ht="20.5">
      <c r="A67" s="80"/>
    </row>
    <row r="68" spans="1:3" ht="20.5">
      <c r="A68" s="80"/>
    </row>
    <row r="69" spans="1:3" ht="20.5">
      <c r="A69" s="80"/>
    </row>
    <row r="70" spans="1:3" ht="20.5">
      <c r="A70" s="80"/>
    </row>
    <row r="71" spans="1:3" ht="20.5">
      <c r="A71" s="80"/>
    </row>
    <row r="72" spans="1:3" ht="20.5">
      <c r="A72" s="80"/>
    </row>
    <row r="73" spans="1:3" ht="20.5">
      <c r="C73" s="8"/>
    </row>
    <row r="74" spans="1:3" ht="20.5">
      <c r="A74" s="80"/>
    </row>
    <row r="75" spans="1:3" ht="20.5">
      <c r="A75" s="80"/>
    </row>
  </sheetData>
  <sheetProtection password="C1FB" sheet="1" objects="1" scenarios="1" formatCells="0" formatColumns="0" formatRows="0" insertColumns="0" insertRows="0" deleteColumns="0" deleteRows="0"/>
  <mergeCells count="28">
    <mergeCell ref="B51:D51"/>
    <mergeCell ref="E51:G51"/>
    <mergeCell ref="H51:J51"/>
    <mergeCell ref="B42:D42"/>
    <mergeCell ref="E42:G42"/>
    <mergeCell ref="H42:J42"/>
    <mergeCell ref="A41:I41"/>
    <mergeCell ref="A50:I50"/>
    <mergeCell ref="B24:D24"/>
    <mergeCell ref="E24:G24"/>
    <mergeCell ref="H24:J24"/>
    <mergeCell ref="A32:I32"/>
    <mergeCell ref="B33:D33"/>
    <mergeCell ref="E33:G33"/>
    <mergeCell ref="H33:J33"/>
    <mergeCell ref="A14:I14"/>
    <mergeCell ref="B15:D15"/>
    <mergeCell ref="E15:G15"/>
    <mergeCell ref="H15:J15"/>
    <mergeCell ref="A23:I23"/>
    <mergeCell ref="A6:A7"/>
    <mergeCell ref="B6:D6"/>
    <mergeCell ref="E6:G6"/>
    <mergeCell ref="H6:J6"/>
    <mergeCell ref="A1:J1"/>
    <mergeCell ref="A3:J3"/>
    <mergeCell ref="A2:J2"/>
    <mergeCell ref="A5:I5"/>
  </mergeCells>
  <pageMargins left="0.70866141732283505" right="0.70866141732283505" top="0.74803149606299202" bottom="0.74803149606299202" header="0.31496062992126" footer="0.31496062992126"/>
  <pageSetup paperSize="9" scale="70" orientation="portrait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37"/>
  <sheetViews>
    <sheetView view="pageBreakPreview" zoomScaleSheetLayoutView="100" workbookViewId="0">
      <selection activeCell="R17" sqref="R17:R18"/>
    </sheetView>
  </sheetViews>
  <sheetFormatPr defaultColWidth="9.1796875" defaultRowHeight="14.5"/>
  <cols>
    <col min="1" max="1" width="16.26953125" style="4" customWidth="1"/>
    <col min="2" max="3" width="9.1796875" style="4"/>
    <col min="4" max="4" width="7.453125" style="4" customWidth="1"/>
    <col min="5" max="5" width="7.81640625" style="4" customWidth="1"/>
    <col min="6" max="6" width="7.7265625" style="4" customWidth="1"/>
    <col min="7" max="7" width="7.453125" style="4" customWidth="1"/>
    <col min="8" max="8" width="8.7265625" style="4" customWidth="1"/>
    <col min="9" max="9" width="7.453125" style="4" customWidth="1"/>
    <col min="10" max="10" width="7.26953125" style="4" customWidth="1"/>
    <col min="11" max="11" width="7.7265625" style="4" customWidth="1"/>
    <col min="12" max="12" width="8.7265625" style="4" customWidth="1"/>
    <col min="13" max="13" width="9.1796875" style="4" customWidth="1"/>
    <col min="14" max="14" width="11" style="4" customWidth="1"/>
    <col min="15" max="16384" width="9.1796875" style="4"/>
  </cols>
  <sheetData>
    <row r="1" spans="1:14" ht="20.5">
      <c r="A1" s="203" t="str">
        <f>'sarni 5'!$A$1</f>
        <v>jktdh; mPp ek/;fed fo|ky; bUnjokM+k] jkuh ¼ikyh½</v>
      </c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3"/>
      <c r="M1" s="203"/>
      <c r="N1" s="203"/>
    </row>
    <row r="2" spans="1:14" ht="20.5">
      <c r="A2" s="202" t="s">
        <v>85</v>
      </c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</row>
    <row r="3" spans="1:14" ht="20.5">
      <c r="A3" s="202" t="s">
        <v>86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  <c r="L3" s="202"/>
      <c r="M3" s="202"/>
      <c r="N3" s="202"/>
    </row>
    <row r="4" spans="1:14" ht="18">
      <c r="B4" s="218" t="s">
        <v>87</v>
      </c>
      <c r="C4" s="218"/>
      <c r="D4" s="218"/>
      <c r="E4" s="218"/>
      <c r="F4" s="218"/>
      <c r="G4" s="218"/>
      <c r="H4" s="218"/>
      <c r="I4" s="218"/>
      <c r="J4" s="218"/>
      <c r="K4" s="218"/>
      <c r="L4" s="218"/>
    </row>
    <row r="5" spans="1:14" ht="18">
      <c r="A5" s="195" t="s">
        <v>88</v>
      </c>
      <c r="B5" s="195" t="s">
        <v>89</v>
      </c>
      <c r="C5" s="195"/>
      <c r="D5" s="195" t="s">
        <v>90</v>
      </c>
      <c r="E5" s="195"/>
      <c r="F5" s="195" t="s">
        <v>91</v>
      </c>
      <c r="G5" s="195"/>
      <c r="H5" s="195" t="s">
        <v>92</v>
      </c>
      <c r="I5" s="195"/>
      <c r="J5" s="195" t="s">
        <v>72</v>
      </c>
      <c r="K5" s="195"/>
      <c r="L5" s="195" t="s">
        <v>93</v>
      </c>
      <c r="M5" s="195"/>
      <c r="N5" s="7"/>
    </row>
    <row r="6" spans="1:14" ht="18">
      <c r="A6" s="195"/>
      <c r="B6" s="10" t="s">
        <v>57</v>
      </c>
      <c r="C6" s="10" t="s">
        <v>65</v>
      </c>
      <c r="D6" s="10" t="s">
        <v>57</v>
      </c>
      <c r="E6" s="10" t="s">
        <v>65</v>
      </c>
      <c r="F6" s="10" t="s">
        <v>57</v>
      </c>
      <c r="G6" s="10" t="s">
        <v>65</v>
      </c>
      <c r="H6" s="10" t="s">
        <v>57</v>
      </c>
      <c r="I6" s="10" t="s">
        <v>65</v>
      </c>
      <c r="J6" s="10" t="s">
        <v>57</v>
      </c>
      <c r="K6" s="10" t="s">
        <v>65</v>
      </c>
      <c r="L6" s="10" t="s">
        <v>57</v>
      </c>
      <c r="M6" s="10" t="s">
        <v>65</v>
      </c>
      <c r="N6" s="7" t="s">
        <v>94</v>
      </c>
    </row>
    <row r="7" spans="1:14" ht="16.5" customHeight="1">
      <c r="A7" s="7" t="s">
        <v>95</v>
      </c>
      <c r="B7" s="101">
        <v>10</v>
      </c>
      <c r="C7" s="101">
        <v>11</v>
      </c>
      <c r="D7" s="101">
        <v>14</v>
      </c>
      <c r="E7" s="101">
        <v>16</v>
      </c>
      <c r="F7" s="101">
        <v>10</v>
      </c>
      <c r="G7" s="101">
        <v>12</v>
      </c>
      <c r="H7" s="101">
        <v>14</v>
      </c>
      <c r="I7" s="101">
        <v>17</v>
      </c>
      <c r="J7" s="101">
        <v>9</v>
      </c>
      <c r="K7" s="101">
        <v>7</v>
      </c>
      <c r="L7" s="65">
        <f>B7+D7+F7+H7+J7</f>
        <v>57</v>
      </c>
      <c r="M7" s="65">
        <f>C7+E7+G7+I7+K7</f>
        <v>63</v>
      </c>
      <c r="N7" s="65">
        <f>L7+M7</f>
        <v>120</v>
      </c>
    </row>
    <row r="8" spans="1:14" ht="16.5" customHeight="1">
      <c r="A8" s="7" t="s">
        <v>96</v>
      </c>
      <c r="B8" s="101">
        <v>1</v>
      </c>
      <c r="C8" s="101">
        <v>2</v>
      </c>
      <c r="D8" s="101">
        <v>3</v>
      </c>
      <c r="E8" s="101">
        <v>1</v>
      </c>
      <c r="F8" s="101">
        <v>2</v>
      </c>
      <c r="G8" s="101">
        <v>3</v>
      </c>
      <c r="H8" s="101">
        <v>1</v>
      </c>
      <c r="I8" s="101">
        <v>2</v>
      </c>
      <c r="J8" s="101">
        <v>1</v>
      </c>
      <c r="K8" s="101">
        <v>1</v>
      </c>
      <c r="L8" s="65">
        <f t="shared" ref="L8:L11" si="0">B8+D8+F8+H8+J8</f>
        <v>8</v>
      </c>
      <c r="M8" s="65">
        <f t="shared" ref="M8:M11" si="1">C8+E8+G8+I8+K8</f>
        <v>9</v>
      </c>
      <c r="N8" s="65">
        <f t="shared" ref="N8:N11" si="2">L8+M8</f>
        <v>17</v>
      </c>
    </row>
    <row r="9" spans="1:14" ht="16.5" customHeight="1">
      <c r="A9" s="7" t="s">
        <v>97</v>
      </c>
      <c r="B9" s="101">
        <v>0</v>
      </c>
      <c r="C9" s="101">
        <v>0</v>
      </c>
      <c r="D9" s="101">
        <v>0</v>
      </c>
      <c r="E9" s="101">
        <v>0</v>
      </c>
      <c r="F9" s="101">
        <v>0</v>
      </c>
      <c r="G9" s="101">
        <v>0</v>
      </c>
      <c r="H9" s="101">
        <v>0</v>
      </c>
      <c r="I9" s="101">
        <v>0</v>
      </c>
      <c r="J9" s="101">
        <v>0</v>
      </c>
      <c r="K9" s="101">
        <v>0</v>
      </c>
      <c r="L9" s="65">
        <f t="shared" si="0"/>
        <v>0</v>
      </c>
      <c r="M9" s="65">
        <f t="shared" si="1"/>
        <v>0</v>
      </c>
      <c r="N9" s="65">
        <f t="shared" si="2"/>
        <v>0</v>
      </c>
    </row>
    <row r="10" spans="1:14" ht="16.5" customHeight="1">
      <c r="A10" s="7" t="s">
        <v>98</v>
      </c>
      <c r="B10" s="101">
        <v>0</v>
      </c>
      <c r="C10" s="101">
        <v>0</v>
      </c>
      <c r="D10" s="101">
        <v>0</v>
      </c>
      <c r="E10" s="101">
        <v>0</v>
      </c>
      <c r="F10" s="101">
        <v>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65">
        <f t="shared" si="0"/>
        <v>0</v>
      </c>
      <c r="M10" s="65">
        <f t="shared" si="1"/>
        <v>0</v>
      </c>
      <c r="N10" s="65">
        <f t="shared" si="2"/>
        <v>0</v>
      </c>
    </row>
    <row r="11" spans="1:14" ht="16.5" customHeight="1">
      <c r="A11" s="7" t="s">
        <v>99</v>
      </c>
      <c r="B11" s="101">
        <v>0</v>
      </c>
      <c r="C11" s="101">
        <v>0</v>
      </c>
      <c r="D11" s="101">
        <v>0</v>
      </c>
      <c r="E11" s="101">
        <v>0</v>
      </c>
      <c r="F11" s="101">
        <v>0</v>
      </c>
      <c r="G11" s="101">
        <v>0</v>
      </c>
      <c r="H11" s="101">
        <v>0</v>
      </c>
      <c r="I11" s="101">
        <v>0</v>
      </c>
      <c r="J11" s="101">
        <v>0</v>
      </c>
      <c r="K11" s="101">
        <v>0</v>
      </c>
      <c r="L11" s="65">
        <f t="shared" si="0"/>
        <v>0</v>
      </c>
      <c r="M11" s="65">
        <f t="shared" si="1"/>
        <v>0</v>
      </c>
      <c r="N11" s="65">
        <f t="shared" si="2"/>
        <v>0</v>
      </c>
    </row>
    <row r="12" spans="1:14" ht="16.5" customHeight="1">
      <c r="A12" s="7" t="s">
        <v>5</v>
      </c>
      <c r="B12" s="65">
        <f>SUM(B7:B11)</f>
        <v>11</v>
      </c>
      <c r="C12" s="65">
        <f t="shared" ref="C12:M12" si="3">SUM(C7:C11)</f>
        <v>13</v>
      </c>
      <c r="D12" s="65">
        <f t="shared" si="3"/>
        <v>17</v>
      </c>
      <c r="E12" s="65">
        <f t="shared" si="3"/>
        <v>17</v>
      </c>
      <c r="F12" s="65">
        <f t="shared" si="3"/>
        <v>12</v>
      </c>
      <c r="G12" s="65">
        <f t="shared" si="3"/>
        <v>15</v>
      </c>
      <c r="H12" s="65">
        <f t="shared" si="3"/>
        <v>15</v>
      </c>
      <c r="I12" s="65">
        <f t="shared" si="3"/>
        <v>19</v>
      </c>
      <c r="J12" s="65">
        <f t="shared" si="3"/>
        <v>10</v>
      </c>
      <c r="K12" s="65">
        <f t="shared" si="3"/>
        <v>8</v>
      </c>
      <c r="L12" s="65">
        <f t="shared" si="3"/>
        <v>65</v>
      </c>
      <c r="M12" s="65">
        <f t="shared" si="3"/>
        <v>72</v>
      </c>
      <c r="N12" s="65">
        <f>L12+M12</f>
        <v>137</v>
      </c>
    </row>
    <row r="13" spans="1:14" ht="6.75" customHeight="1">
      <c r="A13" s="94"/>
    </row>
    <row r="14" spans="1:14" ht="20.5">
      <c r="A14" s="216" t="s">
        <v>100</v>
      </c>
      <c r="B14" s="216"/>
      <c r="C14" s="216"/>
      <c r="D14" s="216"/>
      <c r="E14" s="216"/>
      <c r="F14" s="216"/>
      <c r="G14" s="216"/>
      <c r="H14" s="216"/>
      <c r="I14" s="216"/>
      <c r="J14" s="216"/>
      <c r="K14" s="216"/>
      <c r="L14" s="216"/>
      <c r="M14" s="216"/>
      <c r="N14" s="216"/>
    </row>
    <row r="15" spans="1:14" ht="20.25" customHeight="1">
      <c r="A15" s="162" t="s">
        <v>101</v>
      </c>
      <c r="B15" s="162"/>
      <c r="C15" s="162"/>
      <c r="D15" s="162"/>
      <c r="E15" s="162"/>
      <c r="F15" s="162"/>
      <c r="G15" s="162"/>
      <c r="H15" s="162"/>
      <c r="I15" s="162"/>
      <c r="J15" s="162"/>
      <c r="K15" s="162"/>
      <c r="L15" s="162"/>
      <c r="M15" s="162"/>
      <c r="N15" s="162"/>
    </row>
    <row r="16" spans="1:14" ht="21" customHeight="1">
      <c r="A16" s="223" t="s">
        <v>102</v>
      </c>
      <c r="B16" s="223"/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</row>
    <row r="17" spans="1:14" ht="11.25" customHeight="1">
      <c r="A17" s="222" t="s">
        <v>40</v>
      </c>
      <c r="B17" s="205" t="s">
        <v>103</v>
      </c>
      <c r="C17" s="205"/>
      <c r="D17" s="205" t="s">
        <v>104</v>
      </c>
      <c r="E17" s="205"/>
      <c r="F17" s="205" t="s">
        <v>105</v>
      </c>
      <c r="G17" s="205"/>
      <c r="H17" s="205" t="s">
        <v>106</v>
      </c>
      <c r="I17" s="205"/>
      <c r="J17" s="205" t="s">
        <v>107</v>
      </c>
      <c r="K17" s="205"/>
      <c r="L17" s="205" t="s">
        <v>93</v>
      </c>
      <c r="M17" s="205"/>
      <c r="N17" s="205"/>
    </row>
    <row r="18" spans="1:14" ht="9" customHeight="1">
      <c r="A18" s="222"/>
      <c r="B18" s="205"/>
      <c r="C18" s="205"/>
      <c r="D18" s="205"/>
      <c r="E18" s="205"/>
      <c r="F18" s="205"/>
      <c r="G18" s="205"/>
      <c r="H18" s="205"/>
      <c r="I18" s="205"/>
      <c r="J18" s="205"/>
      <c r="K18" s="205"/>
      <c r="L18" s="205"/>
      <c r="M18" s="205"/>
      <c r="N18" s="205"/>
    </row>
    <row r="19" spans="1:14" ht="18">
      <c r="A19" s="222"/>
      <c r="B19" s="95" t="s">
        <v>57</v>
      </c>
      <c r="C19" s="95" t="s">
        <v>65</v>
      </c>
      <c r="D19" s="95" t="s">
        <v>57</v>
      </c>
      <c r="E19" s="95" t="s">
        <v>65</v>
      </c>
      <c r="F19" s="95" t="s">
        <v>57</v>
      </c>
      <c r="G19" s="95" t="s">
        <v>65</v>
      </c>
      <c r="H19" s="95" t="s">
        <v>57</v>
      </c>
      <c r="I19" s="95" t="s">
        <v>65</v>
      </c>
      <c r="J19" s="95" t="s">
        <v>57</v>
      </c>
      <c r="K19" s="95" t="s">
        <v>65</v>
      </c>
      <c r="L19" s="95" t="s">
        <v>57</v>
      </c>
      <c r="M19" s="95" t="s">
        <v>65</v>
      </c>
      <c r="N19" s="95" t="s">
        <v>94</v>
      </c>
    </row>
    <row r="20" spans="1:14" ht="15" customHeight="1">
      <c r="A20" s="7" t="s">
        <v>58</v>
      </c>
      <c r="B20" s="100">
        <v>0</v>
      </c>
      <c r="C20" s="100">
        <v>0</v>
      </c>
      <c r="D20" s="100">
        <v>0</v>
      </c>
      <c r="E20" s="100">
        <v>0</v>
      </c>
      <c r="F20" s="100">
        <v>0</v>
      </c>
      <c r="G20" s="100">
        <v>0</v>
      </c>
      <c r="H20" s="100">
        <v>0</v>
      </c>
      <c r="I20" s="100">
        <v>0</v>
      </c>
      <c r="J20" s="100">
        <v>0</v>
      </c>
      <c r="K20" s="100">
        <v>0</v>
      </c>
      <c r="L20" s="96">
        <f>B20+D20+F20+H20+J20</f>
        <v>0</v>
      </c>
      <c r="M20" s="96">
        <f>C20+E20+G20+I20+K20</f>
        <v>0</v>
      </c>
      <c r="N20" s="96">
        <f>L20+M20</f>
        <v>0</v>
      </c>
    </row>
    <row r="21" spans="1:14" ht="15" customHeight="1">
      <c r="A21" s="97" t="s">
        <v>59</v>
      </c>
      <c r="B21" s="100">
        <v>0</v>
      </c>
      <c r="C21" s="100">
        <v>0</v>
      </c>
      <c r="D21" s="100">
        <v>0</v>
      </c>
      <c r="E21" s="100">
        <v>0</v>
      </c>
      <c r="F21" s="100">
        <v>0</v>
      </c>
      <c r="G21" s="100">
        <v>0</v>
      </c>
      <c r="H21" s="100">
        <v>0</v>
      </c>
      <c r="I21" s="100">
        <v>0</v>
      </c>
      <c r="J21" s="100">
        <v>0</v>
      </c>
      <c r="K21" s="100">
        <v>0</v>
      </c>
      <c r="L21" s="96">
        <f t="shared" ref="L21:L32" si="4">B21+D21+F21+H21+J21</f>
        <v>0</v>
      </c>
      <c r="M21" s="96">
        <f t="shared" ref="M21:M32" si="5">C21+E21+G21+I21+K21</f>
        <v>0</v>
      </c>
      <c r="N21" s="96">
        <f t="shared" ref="N21:N32" si="6">L21+M21</f>
        <v>0</v>
      </c>
    </row>
    <row r="22" spans="1:14" ht="15" customHeight="1">
      <c r="A22" s="97" t="s">
        <v>60</v>
      </c>
      <c r="B22" s="100">
        <v>0</v>
      </c>
      <c r="C22" s="100">
        <v>1</v>
      </c>
      <c r="D22" s="100">
        <v>0</v>
      </c>
      <c r="E22" s="100">
        <v>0</v>
      </c>
      <c r="F22" s="100">
        <v>0</v>
      </c>
      <c r="G22" s="100">
        <v>0</v>
      </c>
      <c r="H22" s="100">
        <v>1</v>
      </c>
      <c r="I22" s="100">
        <v>0</v>
      </c>
      <c r="J22" s="100">
        <v>0</v>
      </c>
      <c r="K22" s="100">
        <v>0</v>
      </c>
      <c r="L22" s="96">
        <f t="shared" si="4"/>
        <v>1</v>
      </c>
      <c r="M22" s="96">
        <f t="shared" si="5"/>
        <v>1</v>
      </c>
      <c r="N22" s="96">
        <f t="shared" si="6"/>
        <v>2</v>
      </c>
    </row>
    <row r="23" spans="1:14" ht="15" customHeight="1">
      <c r="A23" s="97" t="s">
        <v>61</v>
      </c>
      <c r="B23" s="100">
        <v>0</v>
      </c>
      <c r="C23" s="100">
        <v>0</v>
      </c>
      <c r="D23" s="100">
        <v>0</v>
      </c>
      <c r="E23" s="100">
        <v>0</v>
      </c>
      <c r="F23" s="100">
        <v>0</v>
      </c>
      <c r="G23" s="100">
        <v>0</v>
      </c>
      <c r="H23" s="100">
        <v>0</v>
      </c>
      <c r="I23" s="100">
        <v>0</v>
      </c>
      <c r="J23" s="100">
        <v>0</v>
      </c>
      <c r="K23" s="100">
        <v>0</v>
      </c>
      <c r="L23" s="96">
        <f t="shared" si="4"/>
        <v>0</v>
      </c>
      <c r="M23" s="96">
        <f t="shared" si="5"/>
        <v>0</v>
      </c>
      <c r="N23" s="96">
        <f t="shared" si="6"/>
        <v>0</v>
      </c>
    </row>
    <row r="24" spans="1:14" ht="15" customHeight="1">
      <c r="A24" s="97" t="s">
        <v>62</v>
      </c>
      <c r="B24" s="100">
        <v>0</v>
      </c>
      <c r="C24" s="100">
        <v>0</v>
      </c>
      <c r="D24" s="100">
        <v>1</v>
      </c>
      <c r="E24" s="100">
        <v>0</v>
      </c>
      <c r="F24" s="100">
        <v>0</v>
      </c>
      <c r="G24" s="100">
        <v>0</v>
      </c>
      <c r="H24" s="100">
        <v>0</v>
      </c>
      <c r="I24" s="100">
        <v>0</v>
      </c>
      <c r="J24" s="100">
        <v>0</v>
      </c>
      <c r="K24" s="100">
        <v>0</v>
      </c>
      <c r="L24" s="96">
        <f t="shared" si="4"/>
        <v>1</v>
      </c>
      <c r="M24" s="96">
        <f t="shared" si="5"/>
        <v>0</v>
      </c>
      <c r="N24" s="96">
        <f t="shared" si="6"/>
        <v>1</v>
      </c>
    </row>
    <row r="25" spans="1:14" ht="15" customHeight="1">
      <c r="A25" s="97" t="s">
        <v>63</v>
      </c>
      <c r="B25" s="100">
        <v>0</v>
      </c>
      <c r="C25" s="100">
        <v>0</v>
      </c>
      <c r="D25" s="100">
        <v>0</v>
      </c>
      <c r="E25" s="100">
        <v>0</v>
      </c>
      <c r="F25" s="100">
        <v>0</v>
      </c>
      <c r="G25" s="100">
        <v>0</v>
      </c>
      <c r="H25" s="100">
        <v>0</v>
      </c>
      <c r="I25" s="100">
        <v>0</v>
      </c>
      <c r="J25" s="100">
        <v>0</v>
      </c>
      <c r="K25" s="100">
        <v>0</v>
      </c>
      <c r="L25" s="96">
        <f t="shared" si="4"/>
        <v>0</v>
      </c>
      <c r="M25" s="96">
        <f t="shared" si="5"/>
        <v>0</v>
      </c>
      <c r="N25" s="96">
        <f t="shared" si="6"/>
        <v>0</v>
      </c>
    </row>
    <row r="26" spans="1:14" ht="15" customHeight="1">
      <c r="A26" s="97" t="s">
        <v>66</v>
      </c>
      <c r="B26" s="100">
        <v>0</v>
      </c>
      <c r="C26" s="100">
        <v>0</v>
      </c>
      <c r="D26" s="100">
        <v>0</v>
      </c>
      <c r="E26" s="100">
        <v>0</v>
      </c>
      <c r="F26" s="100">
        <v>1</v>
      </c>
      <c r="G26" s="100">
        <v>0</v>
      </c>
      <c r="H26" s="100">
        <v>0</v>
      </c>
      <c r="I26" s="100">
        <v>0</v>
      </c>
      <c r="J26" s="100">
        <v>0</v>
      </c>
      <c r="K26" s="100">
        <v>0</v>
      </c>
      <c r="L26" s="96">
        <f t="shared" si="4"/>
        <v>1</v>
      </c>
      <c r="M26" s="96">
        <f t="shared" si="5"/>
        <v>0</v>
      </c>
      <c r="N26" s="96">
        <f t="shared" si="6"/>
        <v>1</v>
      </c>
    </row>
    <row r="27" spans="1:14" ht="15" customHeight="1">
      <c r="A27" s="97" t="s">
        <v>67</v>
      </c>
      <c r="B27" s="100">
        <v>0</v>
      </c>
      <c r="C27" s="100">
        <v>0</v>
      </c>
      <c r="D27" s="100">
        <v>0</v>
      </c>
      <c r="E27" s="100">
        <v>0</v>
      </c>
      <c r="F27" s="100">
        <v>0</v>
      </c>
      <c r="G27" s="100">
        <v>0</v>
      </c>
      <c r="H27" s="100">
        <v>0</v>
      </c>
      <c r="I27" s="100">
        <v>0</v>
      </c>
      <c r="J27" s="100">
        <v>0</v>
      </c>
      <c r="K27" s="100">
        <v>0</v>
      </c>
      <c r="L27" s="96">
        <f t="shared" si="4"/>
        <v>0</v>
      </c>
      <c r="M27" s="96">
        <f t="shared" si="5"/>
        <v>0</v>
      </c>
      <c r="N27" s="96">
        <f t="shared" si="6"/>
        <v>0</v>
      </c>
    </row>
    <row r="28" spans="1:14" ht="15" customHeight="1">
      <c r="A28" s="97" t="s">
        <v>68</v>
      </c>
      <c r="B28" s="100">
        <v>0</v>
      </c>
      <c r="C28" s="100">
        <v>0</v>
      </c>
      <c r="D28" s="100">
        <v>0</v>
      </c>
      <c r="E28" s="100">
        <v>0</v>
      </c>
      <c r="F28" s="100">
        <v>0</v>
      </c>
      <c r="G28" s="100">
        <v>0</v>
      </c>
      <c r="H28" s="100">
        <v>0</v>
      </c>
      <c r="I28" s="100">
        <v>0</v>
      </c>
      <c r="J28" s="100">
        <v>0</v>
      </c>
      <c r="K28" s="100">
        <v>0</v>
      </c>
      <c r="L28" s="96">
        <f t="shared" si="4"/>
        <v>0</v>
      </c>
      <c r="M28" s="96">
        <f t="shared" si="5"/>
        <v>0</v>
      </c>
      <c r="N28" s="96">
        <f t="shared" si="6"/>
        <v>0</v>
      </c>
    </row>
    <row r="29" spans="1:14" ht="15" customHeight="1">
      <c r="A29" s="97" t="s">
        <v>71</v>
      </c>
      <c r="B29" s="100">
        <v>0</v>
      </c>
      <c r="C29" s="100">
        <v>0</v>
      </c>
      <c r="D29" s="100">
        <v>0</v>
      </c>
      <c r="E29" s="100">
        <v>0</v>
      </c>
      <c r="F29" s="100">
        <v>0</v>
      </c>
      <c r="G29" s="100">
        <v>0</v>
      </c>
      <c r="H29" s="100">
        <v>0</v>
      </c>
      <c r="I29" s="100">
        <v>0</v>
      </c>
      <c r="J29" s="100">
        <v>0</v>
      </c>
      <c r="K29" s="100">
        <v>0</v>
      </c>
      <c r="L29" s="96">
        <f t="shared" si="4"/>
        <v>0</v>
      </c>
      <c r="M29" s="96">
        <f t="shared" si="5"/>
        <v>0</v>
      </c>
      <c r="N29" s="96">
        <f t="shared" si="6"/>
        <v>0</v>
      </c>
    </row>
    <row r="30" spans="1:14" ht="15" customHeight="1">
      <c r="A30" s="97" t="s">
        <v>72</v>
      </c>
      <c r="B30" s="100">
        <v>0</v>
      </c>
      <c r="C30" s="100">
        <v>0</v>
      </c>
      <c r="D30" s="100">
        <v>2</v>
      </c>
      <c r="E30" s="100">
        <v>0</v>
      </c>
      <c r="F30" s="100">
        <v>0</v>
      </c>
      <c r="G30" s="100">
        <v>0</v>
      </c>
      <c r="H30" s="100">
        <v>0</v>
      </c>
      <c r="I30" s="100">
        <v>0</v>
      </c>
      <c r="J30" s="100">
        <v>0</v>
      </c>
      <c r="K30" s="100">
        <v>0</v>
      </c>
      <c r="L30" s="96">
        <f t="shared" si="4"/>
        <v>2</v>
      </c>
      <c r="M30" s="96">
        <f t="shared" si="5"/>
        <v>0</v>
      </c>
      <c r="N30" s="96">
        <f t="shared" si="6"/>
        <v>2</v>
      </c>
    </row>
    <row r="31" spans="1:14" ht="15" customHeight="1">
      <c r="A31" s="97" t="s">
        <v>108</v>
      </c>
      <c r="B31" s="100">
        <v>0</v>
      </c>
      <c r="C31" s="100">
        <v>0</v>
      </c>
      <c r="D31" s="100">
        <v>0</v>
      </c>
      <c r="E31" s="100">
        <v>0</v>
      </c>
      <c r="F31" s="100">
        <v>0</v>
      </c>
      <c r="G31" s="100">
        <v>0</v>
      </c>
      <c r="H31" s="100">
        <v>0</v>
      </c>
      <c r="I31" s="100">
        <v>0</v>
      </c>
      <c r="J31" s="100">
        <v>0</v>
      </c>
      <c r="K31" s="100">
        <v>0</v>
      </c>
      <c r="L31" s="96">
        <f t="shared" si="4"/>
        <v>0</v>
      </c>
      <c r="M31" s="96">
        <f t="shared" si="5"/>
        <v>0</v>
      </c>
      <c r="N31" s="96">
        <f t="shared" si="6"/>
        <v>0</v>
      </c>
    </row>
    <row r="32" spans="1:14" ht="15" customHeight="1">
      <c r="A32" s="97" t="s">
        <v>109</v>
      </c>
      <c r="B32" s="100">
        <v>0</v>
      </c>
      <c r="C32" s="100">
        <v>0</v>
      </c>
      <c r="D32" s="100">
        <v>0</v>
      </c>
      <c r="E32" s="100">
        <v>0</v>
      </c>
      <c r="F32" s="100">
        <v>0</v>
      </c>
      <c r="G32" s="100">
        <v>0</v>
      </c>
      <c r="H32" s="100">
        <v>0</v>
      </c>
      <c r="I32" s="100">
        <v>0</v>
      </c>
      <c r="J32" s="100">
        <v>0</v>
      </c>
      <c r="K32" s="100">
        <v>0</v>
      </c>
      <c r="L32" s="96">
        <f t="shared" si="4"/>
        <v>0</v>
      </c>
      <c r="M32" s="96">
        <f t="shared" si="5"/>
        <v>0</v>
      </c>
      <c r="N32" s="96">
        <f t="shared" si="6"/>
        <v>0</v>
      </c>
    </row>
    <row r="33" spans="1:14" ht="15" customHeight="1">
      <c r="A33" s="10" t="s">
        <v>5</v>
      </c>
      <c r="B33" s="96">
        <f>SUM(B20:B32)</f>
        <v>0</v>
      </c>
      <c r="C33" s="96">
        <f t="shared" ref="C33:N33" si="7">SUM(C20:C32)</f>
        <v>1</v>
      </c>
      <c r="D33" s="96">
        <f t="shared" si="7"/>
        <v>3</v>
      </c>
      <c r="E33" s="96">
        <f t="shared" si="7"/>
        <v>0</v>
      </c>
      <c r="F33" s="96">
        <f t="shared" si="7"/>
        <v>1</v>
      </c>
      <c r="G33" s="96">
        <f t="shared" si="7"/>
        <v>0</v>
      </c>
      <c r="H33" s="96">
        <f t="shared" si="7"/>
        <v>1</v>
      </c>
      <c r="I33" s="96">
        <f t="shared" si="7"/>
        <v>0</v>
      </c>
      <c r="J33" s="96">
        <f t="shared" si="7"/>
        <v>0</v>
      </c>
      <c r="K33" s="96">
        <f t="shared" si="7"/>
        <v>0</v>
      </c>
      <c r="L33" s="96">
        <f t="shared" si="7"/>
        <v>5</v>
      </c>
      <c r="M33" s="96">
        <f t="shared" si="7"/>
        <v>1</v>
      </c>
      <c r="N33" s="96">
        <f t="shared" si="7"/>
        <v>6</v>
      </c>
    </row>
    <row r="34" spans="1:14" ht="16.5">
      <c r="A34" s="98"/>
    </row>
    <row r="35" spans="1:14" ht="20.5">
      <c r="A35" s="8"/>
    </row>
    <row r="36" spans="1:14" ht="20.5">
      <c r="A36" s="8"/>
    </row>
    <row r="37" spans="1:14" ht="20.5">
      <c r="A37" s="99"/>
    </row>
  </sheetData>
  <sheetProtection password="C1FB" sheet="1" objects="1" scenarios="1" formatCells="0" formatColumns="0" formatRows="0" insertColumns="0" insertRows="0" deleteColumns="0" deleteRows="0"/>
  <mergeCells count="21">
    <mergeCell ref="A1:N1"/>
    <mergeCell ref="A2:N2"/>
    <mergeCell ref="A14:N14"/>
    <mergeCell ref="A15:N15"/>
    <mergeCell ref="A16:N16"/>
    <mergeCell ref="J5:K5"/>
    <mergeCell ref="L5:M5"/>
    <mergeCell ref="A3:N3"/>
    <mergeCell ref="B4:L4"/>
    <mergeCell ref="J17:K18"/>
    <mergeCell ref="L17:N18"/>
    <mergeCell ref="A5:A6"/>
    <mergeCell ref="B5:C5"/>
    <mergeCell ref="D5:E5"/>
    <mergeCell ref="F5:G5"/>
    <mergeCell ref="H5:I5"/>
    <mergeCell ref="A17:A19"/>
    <mergeCell ref="B17:C18"/>
    <mergeCell ref="D17:E18"/>
    <mergeCell ref="F17:G18"/>
    <mergeCell ref="H17:I18"/>
  </mergeCells>
  <printOptions horizontalCentered="1"/>
  <pageMargins left="0.70866141732283472" right="0.70866141732283472" top="0.31496062992125984" bottom="0.31496062992125984" header="0.31496062992125984" footer="0.31496062992125984"/>
  <pageSetup paperSize="9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34"/>
  <sheetViews>
    <sheetView view="pageBreakPreview" zoomScaleNormal="90" zoomScaleSheetLayoutView="100" workbookViewId="0">
      <selection activeCell="N9" sqref="N9"/>
    </sheetView>
  </sheetViews>
  <sheetFormatPr defaultColWidth="9.1796875" defaultRowHeight="14.5"/>
  <cols>
    <col min="1" max="1" width="5.26953125" style="4" customWidth="1"/>
    <col min="2" max="2" width="21.81640625" style="4" customWidth="1"/>
    <col min="3" max="3" width="9.7265625" style="4" customWidth="1"/>
    <col min="4" max="4" width="8.7265625" style="4" customWidth="1"/>
    <col min="5" max="5" width="7.54296875" style="4" customWidth="1"/>
    <col min="6" max="6" width="7.26953125" style="4" customWidth="1"/>
    <col min="7" max="7" width="7.54296875" style="4" customWidth="1"/>
    <col min="8" max="8" width="8" style="4" customWidth="1"/>
    <col min="9" max="9" width="7.54296875" style="4" customWidth="1"/>
    <col min="10" max="10" width="7.453125" style="4" customWidth="1"/>
    <col min="11" max="16384" width="9.1796875" style="4"/>
  </cols>
  <sheetData>
    <row r="1" spans="1:10" ht="20.5">
      <c r="A1" s="233" t="str">
        <f>'sarni 6 &amp; 7'!$A$1</f>
        <v>jktdh; mPp ek/;fed fo|ky; bUnjokM+k] jkuh ¼ikyh½</v>
      </c>
      <c r="B1" s="233"/>
      <c r="C1" s="233"/>
      <c r="D1" s="233"/>
      <c r="E1" s="233"/>
      <c r="F1" s="233"/>
      <c r="G1" s="233"/>
      <c r="H1" s="233"/>
      <c r="I1" s="233"/>
      <c r="J1" s="233"/>
    </row>
    <row r="2" spans="1:10" ht="35.25" customHeight="1">
      <c r="A2" s="234" t="s">
        <v>230</v>
      </c>
      <c r="B2" s="234"/>
      <c r="C2" s="234"/>
      <c r="D2" s="234"/>
      <c r="E2" s="234"/>
      <c r="F2" s="234"/>
      <c r="G2" s="234"/>
      <c r="H2" s="234"/>
      <c r="I2" s="234"/>
      <c r="J2" s="234"/>
    </row>
    <row r="3" spans="1:10" ht="42" customHeight="1">
      <c r="A3" s="205" t="s">
        <v>110</v>
      </c>
      <c r="B3" s="205" t="s">
        <v>15</v>
      </c>
      <c r="C3" s="72" t="s">
        <v>28</v>
      </c>
      <c r="D3" s="72" t="s">
        <v>29</v>
      </c>
      <c r="E3" s="205" t="s">
        <v>112</v>
      </c>
      <c r="F3" s="205"/>
      <c r="G3" s="205" t="s">
        <v>113</v>
      </c>
      <c r="H3" s="205"/>
      <c r="I3" s="205" t="s">
        <v>114</v>
      </c>
      <c r="J3" s="205"/>
    </row>
    <row r="4" spans="1:10" ht="31.5" customHeight="1">
      <c r="A4" s="205"/>
      <c r="B4" s="205"/>
      <c r="C4" s="72" t="s">
        <v>15</v>
      </c>
      <c r="D4" s="72" t="s">
        <v>111</v>
      </c>
      <c r="E4" s="72" t="s">
        <v>57</v>
      </c>
      <c r="F4" s="72" t="s">
        <v>65</v>
      </c>
      <c r="G4" s="72" t="s">
        <v>57</v>
      </c>
      <c r="H4" s="72" t="s">
        <v>65</v>
      </c>
      <c r="I4" s="72" t="s">
        <v>57</v>
      </c>
      <c r="J4" s="72" t="s">
        <v>65</v>
      </c>
    </row>
    <row r="5" spans="1:10" ht="18.5">
      <c r="A5" s="72" t="s">
        <v>115</v>
      </c>
      <c r="B5" s="3" t="s">
        <v>116</v>
      </c>
      <c r="C5" s="11">
        <v>1</v>
      </c>
      <c r="D5" s="11">
        <v>1</v>
      </c>
      <c r="E5" s="11"/>
      <c r="F5" s="11"/>
      <c r="G5" s="11"/>
      <c r="H5" s="11"/>
      <c r="I5" s="85">
        <f>E5+G5</f>
        <v>0</v>
      </c>
      <c r="J5" s="85">
        <f>F5+H5</f>
        <v>0</v>
      </c>
    </row>
    <row r="6" spans="1:10" ht="18.5">
      <c r="A6" s="72" t="s">
        <v>117</v>
      </c>
      <c r="B6" s="3" t="s">
        <v>118</v>
      </c>
      <c r="C6" s="224"/>
      <c r="D6" s="225"/>
      <c r="E6" s="225"/>
      <c r="F6" s="225"/>
      <c r="G6" s="225"/>
      <c r="H6" s="226"/>
      <c r="I6" s="85">
        <f t="shared" ref="I6:I28" si="0">E6+G6</f>
        <v>0</v>
      </c>
      <c r="J6" s="85">
        <f>F6+H6</f>
        <v>0</v>
      </c>
    </row>
    <row r="7" spans="1:10" ht="18.5">
      <c r="A7" s="72"/>
      <c r="B7" s="3" t="s">
        <v>138</v>
      </c>
      <c r="C7" s="227"/>
      <c r="D7" s="228"/>
      <c r="E7" s="228"/>
      <c r="F7" s="228"/>
      <c r="G7" s="228"/>
      <c r="H7" s="229"/>
      <c r="I7" s="85">
        <f t="shared" si="0"/>
        <v>0</v>
      </c>
      <c r="J7" s="85">
        <f t="shared" ref="J7:J28" si="1">F7+H7</f>
        <v>0</v>
      </c>
    </row>
    <row r="8" spans="1:10" ht="18.5">
      <c r="A8" s="72">
        <v>1</v>
      </c>
      <c r="B8" s="3" t="s">
        <v>227</v>
      </c>
      <c r="C8" s="11">
        <v>1</v>
      </c>
      <c r="D8" s="11">
        <v>0</v>
      </c>
      <c r="E8" s="11">
        <v>10</v>
      </c>
      <c r="F8" s="11">
        <v>12</v>
      </c>
      <c r="G8" s="11">
        <v>13</v>
      </c>
      <c r="H8" s="11">
        <v>12</v>
      </c>
      <c r="I8" s="85">
        <f t="shared" si="0"/>
        <v>23</v>
      </c>
      <c r="J8" s="85">
        <f t="shared" si="1"/>
        <v>24</v>
      </c>
    </row>
    <row r="9" spans="1:10" ht="18.5">
      <c r="A9" s="72">
        <v>2</v>
      </c>
      <c r="B9" s="3" t="s">
        <v>137</v>
      </c>
      <c r="C9" s="11">
        <v>1</v>
      </c>
      <c r="D9" s="11">
        <v>1</v>
      </c>
      <c r="E9" s="11">
        <v>8</v>
      </c>
      <c r="F9" s="11">
        <v>9</v>
      </c>
      <c r="G9" s="11">
        <v>8</v>
      </c>
      <c r="H9" s="11">
        <v>9</v>
      </c>
      <c r="I9" s="85">
        <f t="shared" si="0"/>
        <v>16</v>
      </c>
      <c r="J9" s="85">
        <f t="shared" si="1"/>
        <v>18</v>
      </c>
    </row>
    <row r="10" spans="1:10" ht="18.5">
      <c r="A10" s="72">
        <v>3</v>
      </c>
      <c r="B10" s="3" t="s">
        <v>228</v>
      </c>
      <c r="C10" s="11">
        <v>1</v>
      </c>
      <c r="D10" s="11">
        <v>1</v>
      </c>
      <c r="E10" s="11">
        <v>10</v>
      </c>
      <c r="F10" s="11">
        <v>11</v>
      </c>
      <c r="G10" s="11">
        <v>5</v>
      </c>
      <c r="H10" s="11">
        <v>5</v>
      </c>
      <c r="I10" s="85">
        <f t="shared" si="0"/>
        <v>15</v>
      </c>
      <c r="J10" s="85">
        <f t="shared" si="1"/>
        <v>16</v>
      </c>
    </row>
    <row r="11" spans="1:10" ht="18.5">
      <c r="A11" s="72">
        <v>4</v>
      </c>
      <c r="B11" s="3"/>
      <c r="C11" s="11"/>
      <c r="D11" s="11"/>
      <c r="E11" s="11"/>
      <c r="F11" s="11"/>
      <c r="G11" s="11"/>
      <c r="H11" s="11"/>
      <c r="I11" s="85">
        <f t="shared" si="0"/>
        <v>0</v>
      </c>
      <c r="J11" s="85">
        <f t="shared" si="1"/>
        <v>0</v>
      </c>
    </row>
    <row r="12" spans="1:10" ht="18.5">
      <c r="A12" s="72">
        <v>5</v>
      </c>
      <c r="B12" s="3"/>
      <c r="C12" s="11"/>
      <c r="D12" s="11"/>
      <c r="E12" s="11"/>
      <c r="F12" s="11"/>
      <c r="G12" s="11"/>
      <c r="H12" s="11"/>
      <c r="I12" s="85">
        <f t="shared" si="0"/>
        <v>0</v>
      </c>
      <c r="J12" s="85">
        <f t="shared" si="1"/>
        <v>0</v>
      </c>
    </row>
    <row r="13" spans="1:10" ht="18.5">
      <c r="A13" s="72">
        <v>6</v>
      </c>
      <c r="B13" s="3"/>
      <c r="C13" s="11"/>
      <c r="D13" s="11"/>
      <c r="E13" s="11"/>
      <c r="F13" s="11"/>
      <c r="G13" s="11"/>
      <c r="H13" s="11"/>
      <c r="I13" s="85">
        <f t="shared" si="0"/>
        <v>0</v>
      </c>
      <c r="J13" s="85">
        <f t="shared" si="1"/>
        <v>0</v>
      </c>
    </row>
    <row r="14" spans="1:10" ht="18.5">
      <c r="A14" s="72">
        <v>7</v>
      </c>
      <c r="B14" s="3"/>
      <c r="C14" s="11"/>
      <c r="D14" s="11"/>
      <c r="E14" s="11"/>
      <c r="F14" s="11"/>
      <c r="G14" s="11"/>
      <c r="H14" s="11"/>
      <c r="I14" s="85">
        <f t="shared" si="0"/>
        <v>0</v>
      </c>
      <c r="J14" s="85">
        <f t="shared" si="1"/>
        <v>0</v>
      </c>
    </row>
    <row r="15" spans="1:10" ht="18.5">
      <c r="A15" s="72"/>
      <c r="B15" s="3" t="s">
        <v>119</v>
      </c>
      <c r="C15" s="230"/>
      <c r="D15" s="231"/>
      <c r="E15" s="231"/>
      <c r="F15" s="231"/>
      <c r="G15" s="231"/>
      <c r="H15" s="232"/>
      <c r="I15" s="85">
        <f t="shared" si="0"/>
        <v>0</v>
      </c>
      <c r="J15" s="85">
        <f t="shared" si="1"/>
        <v>0</v>
      </c>
    </row>
    <row r="16" spans="1:10" ht="18.5">
      <c r="A16" s="72">
        <v>1</v>
      </c>
      <c r="B16" s="3"/>
      <c r="C16" s="11"/>
      <c r="D16" s="11"/>
      <c r="E16" s="11"/>
      <c r="F16" s="11"/>
      <c r="G16" s="11"/>
      <c r="H16" s="11"/>
      <c r="I16" s="85">
        <f t="shared" si="0"/>
        <v>0</v>
      </c>
      <c r="J16" s="85">
        <f t="shared" si="1"/>
        <v>0</v>
      </c>
    </row>
    <row r="17" spans="1:10" ht="18.5">
      <c r="A17" s="72">
        <v>2</v>
      </c>
      <c r="B17" s="3"/>
      <c r="C17" s="11"/>
      <c r="D17" s="11"/>
      <c r="E17" s="11"/>
      <c r="F17" s="11"/>
      <c r="G17" s="11"/>
      <c r="H17" s="11"/>
      <c r="I17" s="85">
        <f t="shared" si="0"/>
        <v>0</v>
      </c>
      <c r="J17" s="85">
        <f t="shared" si="1"/>
        <v>0</v>
      </c>
    </row>
    <row r="18" spans="1:10" ht="18.5">
      <c r="A18" s="72">
        <v>3</v>
      </c>
      <c r="B18" s="3"/>
      <c r="C18" s="11"/>
      <c r="D18" s="11"/>
      <c r="E18" s="11"/>
      <c r="F18" s="11"/>
      <c r="G18" s="11"/>
      <c r="H18" s="11"/>
      <c r="I18" s="85">
        <f t="shared" si="0"/>
        <v>0</v>
      </c>
      <c r="J18" s="85">
        <f t="shared" si="1"/>
        <v>0</v>
      </c>
    </row>
    <row r="19" spans="1:10" ht="18.5">
      <c r="A19" s="72">
        <v>4</v>
      </c>
      <c r="B19" s="3"/>
      <c r="C19" s="11"/>
      <c r="D19" s="11"/>
      <c r="E19" s="11"/>
      <c r="F19" s="11"/>
      <c r="G19" s="11"/>
      <c r="H19" s="11"/>
      <c r="I19" s="85">
        <f t="shared" si="0"/>
        <v>0</v>
      </c>
      <c r="J19" s="85">
        <f t="shared" si="1"/>
        <v>0</v>
      </c>
    </row>
    <row r="20" spans="1:10" ht="18.5">
      <c r="A20" s="72">
        <v>5</v>
      </c>
      <c r="B20" s="3"/>
      <c r="C20" s="11"/>
      <c r="D20" s="11"/>
      <c r="E20" s="11"/>
      <c r="F20" s="11"/>
      <c r="G20" s="11"/>
      <c r="H20" s="11"/>
      <c r="I20" s="85">
        <f t="shared" si="0"/>
        <v>0</v>
      </c>
      <c r="J20" s="85">
        <f t="shared" si="1"/>
        <v>0</v>
      </c>
    </row>
    <row r="21" spans="1:10" ht="18.5">
      <c r="A21" s="72" t="s">
        <v>120</v>
      </c>
      <c r="B21" s="3"/>
      <c r="C21" s="11"/>
      <c r="D21" s="11"/>
      <c r="E21" s="11"/>
      <c r="F21" s="11"/>
      <c r="G21" s="11"/>
      <c r="H21" s="11"/>
      <c r="I21" s="85">
        <f t="shared" si="0"/>
        <v>0</v>
      </c>
      <c r="J21" s="85">
        <f t="shared" si="1"/>
        <v>0</v>
      </c>
    </row>
    <row r="22" spans="1:10" ht="40.5" customHeight="1">
      <c r="A22" s="72"/>
      <c r="B22" s="3" t="s">
        <v>229</v>
      </c>
      <c r="C22" s="230"/>
      <c r="D22" s="231"/>
      <c r="E22" s="231"/>
      <c r="F22" s="231"/>
      <c r="G22" s="231"/>
      <c r="H22" s="232"/>
      <c r="I22" s="85">
        <f t="shared" si="0"/>
        <v>0</v>
      </c>
      <c r="J22" s="85">
        <f t="shared" si="1"/>
        <v>0</v>
      </c>
    </row>
    <row r="23" spans="1:10" ht="18.5">
      <c r="A23" s="72">
        <v>1</v>
      </c>
      <c r="B23" s="3"/>
      <c r="C23" s="11"/>
      <c r="D23" s="11"/>
      <c r="E23" s="11"/>
      <c r="F23" s="11"/>
      <c r="G23" s="11"/>
      <c r="H23" s="11"/>
      <c r="I23" s="85">
        <f t="shared" si="0"/>
        <v>0</v>
      </c>
      <c r="J23" s="85">
        <f t="shared" si="1"/>
        <v>0</v>
      </c>
    </row>
    <row r="24" spans="1:10" ht="18.5">
      <c r="A24" s="72">
        <v>2</v>
      </c>
      <c r="B24" s="3"/>
      <c r="C24" s="11"/>
      <c r="D24" s="11"/>
      <c r="E24" s="11"/>
      <c r="F24" s="11"/>
      <c r="G24" s="11"/>
      <c r="H24" s="11"/>
      <c r="I24" s="85">
        <f t="shared" si="0"/>
        <v>0</v>
      </c>
      <c r="J24" s="85">
        <f t="shared" si="1"/>
        <v>0</v>
      </c>
    </row>
    <row r="25" spans="1:10" ht="18.5">
      <c r="A25" s="72">
        <v>3</v>
      </c>
      <c r="B25" s="3"/>
      <c r="C25" s="11"/>
      <c r="D25" s="11"/>
      <c r="E25" s="11"/>
      <c r="F25" s="11"/>
      <c r="G25" s="11"/>
      <c r="H25" s="11"/>
      <c r="I25" s="85">
        <f t="shared" si="0"/>
        <v>0</v>
      </c>
      <c r="J25" s="85">
        <f t="shared" si="1"/>
        <v>0</v>
      </c>
    </row>
    <row r="26" spans="1:10" ht="28.5" customHeight="1">
      <c r="A26" s="72"/>
      <c r="B26" s="3" t="s">
        <v>121</v>
      </c>
      <c r="C26" s="11">
        <v>4</v>
      </c>
      <c r="D26" s="11">
        <v>4</v>
      </c>
      <c r="E26" s="11"/>
      <c r="F26" s="11"/>
      <c r="G26" s="11"/>
      <c r="H26" s="11"/>
      <c r="I26" s="85">
        <f t="shared" si="0"/>
        <v>0</v>
      </c>
      <c r="J26" s="85">
        <f t="shared" si="1"/>
        <v>0</v>
      </c>
    </row>
    <row r="27" spans="1:10" ht="36">
      <c r="A27" s="72"/>
      <c r="B27" s="3" t="s">
        <v>122</v>
      </c>
      <c r="C27" s="11">
        <v>3</v>
      </c>
      <c r="D27" s="11">
        <v>2</v>
      </c>
      <c r="E27" s="11"/>
      <c r="F27" s="11"/>
      <c r="G27" s="11"/>
      <c r="H27" s="11"/>
      <c r="I27" s="85">
        <f t="shared" si="0"/>
        <v>0</v>
      </c>
      <c r="J27" s="85">
        <f t="shared" si="1"/>
        <v>0</v>
      </c>
    </row>
    <row r="28" spans="1:10" ht="36">
      <c r="A28" s="72"/>
      <c r="B28" s="3" t="s">
        <v>123</v>
      </c>
      <c r="C28" s="11">
        <v>3</v>
      </c>
      <c r="D28" s="11">
        <v>3</v>
      </c>
      <c r="E28" s="11"/>
      <c r="F28" s="11"/>
      <c r="G28" s="11"/>
      <c r="H28" s="11"/>
      <c r="I28" s="85">
        <f t="shared" si="0"/>
        <v>0</v>
      </c>
      <c r="J28" s="85">
        <f t="shared" si="1"/>
        <v>0</v>
      </c>
    </row>
    <row r="29" spans="1:10" ht="36">
      <c r="A29" s="72"/>
      <c r="B29" s="72" t="s">
        <v>124</v>
      </c>
      <c r="C29" s="85">
        <f>SUM(C5:C28)</f>
        <v>14</v>
      </c>
      <c r="D29" s="85">
        <f t="shared" ref="D29" si="2">SUM(D5:D28)</f>
        <v>12</v>
      </c>
      <c r="E29" s="85"/>
      <c r="F29" s="85"/>
      <c r="G29" s="85"/>
      <c r="H29" s="85"/>
      <c r="I29" s="85"/>
      <c r="J29" s="85"/>
    </row>
    <row r="30" spans="1:10" ht="20.5">
      <c r="A30" s="102"/>
    </row>
    <row r="31" spans="1:10" ht="20.5">
      <c r="A31" s="102"/>
    </row>
    <row r="32" spans="1:10" ht="20.5">
      <c r="A32" s="102"/>
    </row>
    <row r="33" spans="1:1" ht="20.5">
      <c r="A33" s="102"/>
    </row>
    <row r="34" spans="1:1" ht="20.5">
      <c r="A34" s="102"/>
    </row>
  </sheetData>
  <sheetProtection password="C1FB" sheet="1" objects="1" scenarios="1" formatCells="0" formatColumns="0" formatRows="0" insertRows="0" deleteColumns="0" deleteRows="0"/>
  <mergeCells count="10">
    <mergeCell ref="C6:H7"/>
    <mergeCell ref="C15:H15"/>
    <mergeCell ref="C22:H22"/>
    <mergeCell ref="A1:J1"/>
    <mergeCell ref="A2:J2"/>
    <mergeCell ref="A3:A4"/>
    <mergeCell ref="B3:B4"/>
    <mergeCell ref="E3:F3"/>
    <mergeCell ref="G3:H3"/>
    <mergeCell ref="I3:J3"/>
  </mergeCells>
  <printOptions horizontalCentered="1"/>
  <pageMargins left="0.45" right="0.45" top="0.75" bottom="0.75" header="0.3" footer="0.3"/>
  <pageSetup paperSize="9" orientation="portrait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23"/>
  <sheetViews>
    <sheetView view="pageBreakPreview" zoomScaleSheetLayoutView="100" workbookViewId="0">
      <selection activeCell="M16" sqref="M16"/>
    </sheetView>
  </sheetViews>
  <sheetFormatPr defaultColWidth="9.1796875" defaultRowHeight="14.5"/>
  <cols>
    <col min="1" max="1" width="27.1796875" style="4" bestFit="1" customWidth="1"/>
    <col min="2" max="3" width="7.81640625" style="4" customWidth="1"/>
    <col min="4" max="4" width="6.7265625" style="4" customWidth="1"/>
    <col min="5" max="6" width="7.54296875" style="4" customWidth="1"/>
    <col min="7" max="10" width="9.1796875" style="4"/>
    <col min="11" max="13" width="9.1796875" style="4" customWidth="1"/>
    <col min="14" max="16384" width="9.1796875" style="4"/>
  </cols>
  <sheetData>
    <row r="1" spans="1:13" ht="25.5">
      <c r="A1" s="239" t="str">
        <f>'Data '!C12</f>
        <v>jktdh; mPp ek/;fed fo|ky; bUnjokM+k] jkuh ¼ikyh½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 ht="20.5">
      <c r="A2" s="162" t="s">
        <v>125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</row>
    <row r="3" spans="1:13" ht="20.5">
      <c r="A3" s="240" t="s">
        <v>234</v>
      </c>
      <c r="B3" s="24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</row>
    <row r="4" spans="1:13" ht="20.25" customHeight="1">
      <c r="A4" s="235" t="s">
        <v>40</v>
      </c>
      <c r="B4" s="235" t="s">
        <v>126</v>
      </c>
      <c r="C4" s="235"/>
      <c r="D4" s="235"/>
      <c r="E4" s="235" t="s">
        <v>127</v>
      </c>
      <c r="F4" s="235"/>
      <c r="G4" s="235"/>
      <c r="H4" s="235" t="s">
        <v>128</v>
      </c>
      <c r="I4" s="235"/>
      <c r="J4" s="235"/>
      <c r="K4" s="241" t="s">
        <v>129</v>
      </c>
      <c r="L4" s="242"/>
      <c r="M4" s="243"/>
    </row>
    <row r="5" spans="1:13" ht="19.5" customHeight="1">
      <c r="A5" s="235"/>
      <c r="B5" s="90" t="s">
        <v>57</v>
      </c>
      <c r="C5" s="90" t="s">
        <v>65</v>
      </c>
      <c r="D5" s="90" t="s">
        <v>5</v>
      </c>
      <c r="E5" s="90" t="s">
        <v>57</v>
      </c>
      <c r="F5" s="90" t="s">
        <v>65</v>
      </c>
      <c r="G5" s="90" t="s">
        <v>5</v>
      </c>
      <c r="H5" s="90" t="s">
        <v>57</v>
      </c>
      <c r="I5" s="90" t="s">
        <v>65</v>
      </c>
      <c r="J5" s="90" t="s">
        <v>5</v>
      </c>
      <c r="K5" s="90" t="s">
        <v>57</v>
      </c>
      <c r="L5" s="90" t="s">
        <v>65</v>
      </c>
      <c r="M5" s="90" t="s">
        <v>130</v>
      </c>
    </row>
    <row r="6" spans="1:13" ht="21" customHeight="1">
      <c r="A6" s="90" t="s">
        <v>231</v>
      </c>
      <c r="B6" s="12">
        <v>12</v>
      </c>
      <c r="C6" s="12">
        <v>15</v>
      </c>
      <c r="D6" s="79">
        <f>B6+C6</f>
        <v>27</v>
      </c>
      <c r="E6" s="12">
        <v>12</v>
      </c>
      <c r="F6" s="12">
        <v>15</v>
      </c>
      <c r="G6" s="79">
        <f>E6+F6</f>
        <v>27</v>
      </c>
      <c r="H6" s="12">
        <v>12</v>
      </c>
      <c r="I6" s="12">
        <v>15</v>
      </c>
      <c r="J6" s="79">
        <f>H6+I6</f>
        <v>27</v>
      </c>
      <c r="K6" s="103">
        <f>H6/E6*100</f>
        <v>100</v>
      </c>
      <c r="L6" s="103">
        <f>I6/F6*100</f>
        <v>100</v>
      </c>
      <c r="M6" s="103">
        <f>(J6)*100/G6</f>
        <v>100</v>
      </c>
    </row>
    <row r="7" spans="1:13" ht="21" customHeight="1">
      <c r="A7" s="90" t="s">
        <v>232</v>
      </c>
      <c r="B7" s="12">
        <v>13</v>
      </c>
      <c r="C7" s="12">
        <v>8</v>
      </c>
      <c r="D7" s="79">
        <f>B7+C7</f>
        <v>21</v>
      </c>
      <c r="E7" s="12">
        <v>13</v>
      </c>
      <c r="F7" s="12">
        <v>8</v>
      </c>
      <c r="G7" s="79">
        <f t="shared" ref="G7:G9" si="0">E7+F7</f>
        <v>21</v>
      </c>
      <c r="H7" s="12">
        <v>10</v>
      </c>
      <c r="I7" s="12">
        <v>7</v>
      </c>
      <c r="J7" s="79">
        <f t="shared" ref="J7:J10" si="1">H7+I7</f>
        <v>17</v>
      </c>
      <c r="K7" s="103">
        <f t="shared" ref="K7:K8" si="2">H7/E7*100</f>
        <v>76.923076923076934</v>
      </c>
      <c r="L7" s="103">
        <f t="shared" ref="L7:L8" si="3">I7/F7*100</f>
        <v>87.5</v>
      </c>
      <c r="M7" s="103">
        <f>(J7)*100/G7</f>
        <v>80.952380952380949</v>
      </c>
    </row>
    <row r="8" spans="1:13" ht="21" customHeight="1">
      <c r="A8" s="90" t="s">
        <v>233</v>
      </c>
      <c r="B8" s="12">
        <v>5</v>
      </c>
      <c r="C8" s="12">
        <v>6</v>
      </c>
      <c r="D8" s="79">
        <f>B8+C8</f>
        <v>11</v>
      </c>
      <c r="E8" s="12">
        <v>5</v>
      </c>
      <c r="F8" s="12">
        <v>6</v>
      </c>
      <c r="G8" s="79">
        <f t="shared" si="0"/>
        <v>11</v>
      </c>
      <c r="H8" s="12">
        <v>4</v>
      </c>
      <c r="I8" s="12">
        <v>6</v>
      </c>
      <c r="J8" s="79">
        <f t="shared" si="1"/>
        <v>10</v>
      </c>
      <c r="K8" s="103">
        <f t="shared" si="2"/>
        <v>80</v>
      </c>
      <c r="L8" s="103">
        <f t="shared" si="3"/>
        <v>100</v>
      </c>
      <c r="M8" s="103">
        <f t="shared" ref="M8" si="4">(J8)*100/G8</f>
        <v>90.909090909090907</v>
      </c>
    </row>
    <row r="9" spans="1:13" ht="21" customHeight="1">
      <c r="A9" s="90" t="s">
        <v>131</v>
      </c>
      <c r="B9" s="12">
        <v>0</v>
      </c>
      <c r="C9" s="12">
        <v>0</v>
      </c>
      <c r="D9" s="79">
        <f>B9+C9</f>
        <v>0</v>
      </c>
      <c r="E9" s="12">
        <v>0</v>
      </c>
      <c r="F9" s="12">
        <v>0</v>
      </c>
      <c r="G9" s="79">
        <f t="shared" si="0"/>
        <v>0</v>
      </c>
      <c r="H9" s="12">
        <v>0</v>
      </c>
      <c r="I9" s="12">
        <v>0</v>
      </c>
      <c r="J9" s="79">
        <f t="shared" si="1"/>
        <v>0</v>
      </c>
      <c r="K9" s="103">
        <v>0</v>
      </c>
      <c r="L9" s="103">
        <v>0</v>
      </c>
      <c r="M9" s="103">
        <v>0</v>
      </c>
    </row>
    <row r="10" spans="1:13" ht="21" customHeight="1">
      <c r="A10" s="90" t="s">
        <v>132</v>
      </c>
      <c r="B10" s="12">
        <v>0</v>
      </c>
      <c r="C10" s="12">
        <v>0</v>
      </c>
      <c r="D10" s="79">
        <f>B10+C10</f>
        <v>0</v>
      </c>
      <c r="E10" s="12">
        <v>0</v>
      </c>
      <c r="F10" s="12">
        <v>0</v>
      </c>
      <c r="G10" s="79">
        <v>0</v>
      </c>
      <c r="H10" s="12">
        <v>0</v>
      </c>
      <c r="I10" s="12">
        <v>0</v>
      </c>
      <c r="J10" s="79">
        <f t="shared" si="1"/>
        <v>0</v>
      </c>
      <c r="K10" s="103">
        <v>0</v>
      </c>
      <c r="L10" s="103">
        <v>0</v>
      </c>
      <c r="M10" s="103">
        <v>0</v>
      </c>
    </row>
    <row r="11" spans="1:13" ht="11.25" customHeight="1">
      <c r="A11" s="99"/>
    </row>
    <row r="12" spans="1:13" ht="20.5">
      <c r="A12" s="162" t="s">
        <v>235</v>
      </c>
      <c r="B12" s="162"/>
      <c r="C12" s="162"/>
      <c r="D12" s="162"/>
      <c r="E12" s="162"/>
      <c r="F12" s="162"/>
      <c r="G12" s="162"/>
      <c r="H12" s="162"/>
      <c r="I12" s="162"/>
      <c r="J12" s="162"/>
      <c r="K12" s="162"/>
      <c r="L12" s="162"/>
      <c r="M12" s="162"/>
    </row>
    <row r="13" spans="1:13" ht="20.5">
      <c r="A13" s="240" t="s">
        <v>236</v>
      </c>
      <c r="B13" s="240"/>
      <c r="C13" s="240"/>
      <c r="D13" s="240"/>
      <c r="E13" s="240"/>
      <c r="F13" s="240"/>
      <c r="G13" s="240"/>
      <c r="H13" s="240"/>
      <c r="I13" s="240"/>
      <c r="J13" s="240"/>
      <c r="K13" s="240"/>
      <c r="L13" s="240"/>
      <c r="M13" s="240"/>
    </row>
    <row r="14" spans="1:13" ht="44.25" customHeight="1">
      <c r="A14" s="235" t="s">
        <v>40</v>
      </c>
      <c r="B14" s="244" t="s">
        <v>241</v>
      </c>
      <c r="C14" s="245"/>
      <c r="D14" s="246"/>
      <c r="E14" s="235" t="s">
        <v>242</v>
      </c>
      <c r="F14" s="235"/>
      <c r="G14" s="235"/>
      <c r="H14" s="235" t="s">
        <v>243</v>
      </c>
      <c r="I14" s="235"/>
      <c r="J14" s="235"/>
      <c r="K14" s="104"/>
      <c r="L14" s="104"/>
      <c r="M14" s="104"/>
    </row>
    <row r="15" spans="1:13" ht="20.5">
      <c r="A15" s="235"/>
      <c r="B15" s="90" t="s">
        <v>57</v>
      </c>
      <c r="C15" s="90" t="s">
        <v>65</v>
      </c>
      <c r="D15" s="90" t="s">
        <v>5</v>
      </c>
      <c r="E15" s="90" t="s">
        <v>57</v>
      </c>
      <c r="F15" s="90" t="s">
        <v>65</v>
      </c>
      <c r="G15" s="90" t="s">
        <v>5</v>
      </c>
      <c r="H15" s="90" t="s">
        <v>57</v>
      </c>
      <c r="I15" s="90" t="s">
        <v>65</v>
      </c>
      <c r="J15" s="90" t="s">
        <v>5</v>
      </c>
      <c r="K15" s="105"/>
      <c r="L15" s="105"/>
      <c r="M15" s="105"/>
    </row>
    <row r="16" spans="1:13" ht="22" customHeight="1">
      <c r="A16" s="90" t="s">
        <v>237</v>
      </c>
      <c r="B16" s="12">
        <v>12</v>
      </c>
      <c r="C16" s="12">
        <v>15</v>
      </c>
      <c r="D16" s="92">
        <f>B16+C16</f>
        <v>27</v>
      </c>
      <c r="E16" s="12">
        <v>5</v>
      </c>
      <c r="F16" s="12">
        <v>3</v>
      </c>
      <c r="G16" s="92">
        <f>E16+F16</f>
        <v>8</v>
      </c>
      <c r="H16" s="12">
        <v>2</v>
      </c>
      <c r="I16" s="12">
        <v>0</v>
      </c>
      <c r="J16" s="92">
        <f>H16+I16</f>
        <v>2</v>
      </c>
      <c r="K16" s="106"/>
      <c r="L16" s="106"/>
      <c r="M16" s="106"/>
    </row>
    <row r="17" spans="1:13" ht="19.5" customHeight="1">
      <c r="A17" s="90" t="s">
        <v>238</v>
      </c>
      <c r="B17" s="12">
        <v>13</v>
      </c>
      <c r="C17" s="12">
        <v>8</v>
      </c>
      <c r="D17" s="92">
        <f>B17+C17</f>
        <v>21</v>
      </c>
      <c r="E17" s="12">
        <v>3</v>
      </c>
      <c r="F17" s="12">
        <v>2</v>
      </c>
      <c r="G17" s="92">
        <f t="shared" ref="G17:G19" si="5">E17+F17</f>
        <v>5</v>
      </c>
      <c r="H17" s="12">
        <v>2</v>
      </c>
      <c r="I17" s="12">
        <v>1</v>
      </c>
      <c r="J17" s="92">
        <f t="shared" ref="J17:J19" si="6">H17+I17</f>
        <v>3</v>
      </c>
      <c r="K17" s="106"/>
      <c r="L17" s="106"/>
      <c r="M17" s="106"/>
    </row>
    <row r="18" spans="1:13" ht="22" customHeight="1">
      <c r="A18" s="90" t="s">
        <v>239</v>
      </c>
      <c r="B18" s="12">
        <v>10</v>
      </c>
      <c r="C18" s="12">
        <v>8</v>
      </c>
      <c r="D18" s="92">
        <f>B18+C18</f>
        <v>18</v>
      </c>
      <c r="E18" s="12">
        <v>5</v>
      </c>
      <c r="F18" s="12">
        <v>2</v>
      </c>
      <c r="G18" s="92">
        <f t="shared" si="5"/>
        <v>7</v>
      </c>
      <c r="H18" s="12">
        <v>0</v>
      </c>
      <c r="I18" s="12">
        <v>1</v>
      </c>
      <c r="J18" s="92">
        <f t="shared" si="6"/>
        <v>1</v>
      </c>
      <c r="K18" s="106"/>
      <c r="L18" s="106"/>
      <c r="M18" s="106"/>
    </row>
    <row r="19" spans="1:13" ht="22" customHeight="1">
      <c r="A19" s="90" t="s">
        <v>240</v>
      </c>
      <c r="B19" s="12">
        <v>0</v>
      </c>
      <c r="C19" s="12">
        <v>0</v>
      </c>
      <c r="D19" s="92">
        <f>B19+C19</f>
        <v>0</v>
      </c>
      <c r="E19" s="12">
        <v>0</v>
      </c>
      <c r="F19" s="12">
        <v>0</v>
      </c>
      <c r="G19" s="92">
        <f t="shared" si="5"/>
        <v>0</v>
      </c>
      <c r="H19" s="12">
        <v>0</v>
      </c>
      <c r="I19" s="12">
        <v>0</v>
      </c>
      <c r="J19" s="92">
        <f t="shared" si="6"/>
        <v>0</v>
      </c>
      <c r="K19" s="106"/>
      <c r="L19" s="106"/>
      <c r="M19" s="106"/>
    </row>
    <row r="20" spans="1:13" ht="27" customHeight="1">
      <c r="A20" s="90" t="s">
        <v>5</v>
      </c>
      <c r="B20" s="85">
        <f>SUM(B16:B19)</f>
        <v>35</v>
      </c>
      <c r="C20" s="85">
        <f t="shared" ref="C20:J20" si="7">SUM(C16:C19)</f>
        <v>31</v>
      </c>
      <c r="D20" s="85">
        <f t="shared" si="7"/>
        <v>66</v>
      </c>
      <c r="E20" s="85">
        <f t="shared" si="7"/>
        <v>13</v>
      </c>
      <c r="F20" s="85">
        <f t="shared" si="7"/>
        <v>7</v>
      </c>
      <c r="G20" s="85">
        <f t="shared" si="7"/>
        <v>20</v>
      </c>
      <c r="H20" s="85">
        <f t="shared" si="7"/>
        <v>4</v>
      </c>
      <c r="I20" s="85">
        <f t="shared" si="7"/>
        <v>2</v>
      </c>
      <c r="J20" s="85">
        <f t="shared" si="7"/>
        <v>6</v>
      </c>
      <c r="K20" s="106"/>
      <c r="L20" s="106"/>
      <c r="M20" s="106"/>
    </row>
    <row r="21" spans="1:13" ht="20.25" customHeight="1">
      <c r="A21" s="236" t="s">
        <v>261</v>
      </c>
      <c r="B21" s="236"/>
      <c r="C21" s="236"/>
      <c r="D21" s="236"/>
      <c r="E21" s="236"/>
      <c r="F21" s="236"/>
      <c r="G21" s="236"/>
      <c r="H21" s="236"/>
      <c r="I21" s="236"/>
      <c r="J21" s="236"/>
      <c r="K21" s="237" t="s">
        <v>263</v>
      </c>
      <c r="L21" s="237"/>
      <c r="M21" s="237"/>
    </row>
    <row r="22" spans="1:13" ht="20.25" customHeight="1">
      <c r="A22" s="107"/>
      <c r="B22" s="107"/>
      <c r="C22" s="107"/>
      <c r="D22" s="107"/>
      <c r="E22" s="107"/>
      <c r="F22" s="107"/>
      <c r="G22" s="107"/>
      <c r="H22" s="107"/>
      <c r="I22" s="107"/>
      <c r="J22" s="107"/>
      <c r="K22" s="237"/>
      <c r="L22" s="237"/>
      <c r="M22" s="237"/>
    </row>
    <row r="23" spans="1:13" ht="15.5">
      <c r="A23" s="178" t="s">
        <v>262</v>
      </c>
      <c r="B23" s="178"/>
      <c r="C23" s="178"/>
      <c r="D23" s="178"/>
      <c r="K23" s="108" t="s">
        <v>264</v>
      </c>
      <c r="L23" s="238">
        <f ca="1">TODAY()</f>
        <v>43808</v>
      </c>
      <c r="M23" s="238"/>
    </row>
  </sheetData>
  <sheetProtection password="C1FB" sheet="1" objects="1" scenarios="1" formatCells="0" formatColumns="0" formatRows="0" insertColumns="0" insertRows="0" deleteColumns="0" deleteRows="0"/>
  <mergeCells count="18">
    <mergeCell ref="A12:M12"/>
    <mergeCell ref="A13:M13"/>
    <mergeCell ref="A14:A15"/>
    <mergeCell ref="B14:D14"/>
    <mergeCell ref="A1:M1"/>
    <mergeCell ref="A2:M2"/>
    <mergeCell ref="A3:M3"/>
    <mergeCell ref="A4:A5"/>
    <mergeCell ref="B4:D4"/>
    <mergeCell ref="E4:G4"/>
    <mergeCell ref="H4:J4"/>
    <mergeCell ref="K4:M4"/>
    <mergeCell ref="E14:G14"/>
    <mergeCell ref="H14:J14"/>
    <mergeCell ref="A21:J21"/>
    <mergeCell ref="A23:D23"/>
    <mergeCell ref="K21:M22"/>
    <mergeCell ref="L23:M23"/>
  </mergeCells>
  <dataValidations count="1">
    <dataValidation type="whole" operator="lessThanOrEqual" allowBlank="1" showInputMessage="1" showErrorMessage="1" sqref="H6:I10 E6:F10">
      <formula1>B6</formula1>
    </dataValidation>
  </dataValidations>
  <pageMargins left="0.7" right="0.7" top="0.75" bottom="0.75" header="0.3" footer="0.3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8</vt:i4>
      </vt:variant>
    </vt:vector>
  </HeadingPairs>
  <TitlesOfParts>
    <vt:vector size="17" baseType="lpstr">
      <vt:lpstr>Data </vt:lpstr>
      <vt:lpstr>Bhag1 Report</vt:lpstr>
      <vt:lpstr>Bhag 2 sarni 1&amp; 2</vt:lpstr>
      <vt:lpstr>sarni 3 A &amp; 3 B</vt:lpstr>
      <vt:lpstr>sarni 4</vt:lpstr>
      <vt:lpstr>sarni 5</vt:lpstr>
      <vt:lpstr>sarni 6 &amp; 7</vt:lpstr>
      <vt:lpstr>sarni 8</vt:lpstr>
      <vt:lpstr>sarni 9</vt:lpstr>
      <vt:lpstr>'Data '!_GoBack</vt:lpstr>
      <vt:lpstr>'Bhag 2 sarni 1&amp; 2'!Print_Area</vt:lpstr>
      <vt:lpstr>'Bhag1 Report'!Print_Area</vt:lpstr>
      <vt:lpstr>'Data '!Print_Area</vt:lpstr>
      <vt:lpstr>'sarni 3 A &amp; 3 B'!Print_Area</vt:lpstr>
      <vt:lpstr>'sarni 4'!Print_Area</vt:lpstr>
      <vt:lpstr>'sarni 5'!Print_Area</vt:lpstr>
      <vt:lpstr>'sarni 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NAMAN</dc:creator>
  <cp:lastModifiedBy>Windows User</cp:lastModifiedBy>
  <cp:lastPrinted>2019-10-06T08:50:12Z</cp:lastPrinted>
  <dcterms:created xsi:type="dcterms:W3CDTF">2016-09-30T04:48:55Z</dcterms:created>
  <dcterms:modified xsi:type="dcterms:W3CDTF">2019-12-09T16:25:53Z</dcterms:modified>
</cp:coreProperties>
</file>