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9420" windowHeight="7940"/>
  </bookViews>
  <sheets>
    <sheet name="XI 17-18" sheetId="5" r:id="rId1"/>
  </sheets>
  <calcPr calcId="124519"/>
</workbook>
</file>

<file path=xl/calcChain.xml><?xml version="1.0" encoding="utf-8"?>
<calcChain xmlns="http://schemas.openxmlformats.org/spreadsheetml/2006/main">
  <c r="P182" i="5"/>
  <c r="Q182" s="1"/>
  <c r="O182"/>
  <c r="N182"/>
  <c r="L182"/>
  <c r="K182"/>
  <c r="F182"/>
  <c r="E182"/>
  <c r="C182"/>
  <c r="B182"/>
  <c r="P181"/>
  <c r="M181"/>
  <c r="G181"/>
  <c r="D181"/>
  <c r="P180"/>
  <c r="M180"/>
  <c r="G180"/>
  <c r="D180"/>
  <c r="P179"/>
  <c r="M179"/>
  <c r="G179"/>
  <c r="D179"/>
  <c r="P176"/>
  <c r="M176"/>
  <c r="G176"/>
  <c r="D176"/>
  <c r="P175"/>
  <c r="M175"/>
  <c r="M182" s="1"/>
  <c r="G175"/>
  <c r="G182" s="1"/>
  <c r="H182" s="1"/>
  <c r="D175"/>
  <c r="D182" s="1"/>
  <c r="P155"/>
  <c r="Q155" s="1"/>
  <c r="O155"/>
  <c r="N155"/>
  <c r="L155"/>
  <c r="K155"/>
  <c r="F155"/>
  <c r="E155"/>
  <c r="C155"/>
  <c r="B155"/>
  <c r="P154"/>
  <c r="M154"/>
  <c r="G154"/>
  <c r="D154"/>
  <c r="P153"/>
  <c r="M153"/>
  <c r="G153"/>
  <c r="D153"/>
  <c r="P152"/>
  <c r="M152"/>
  <c r="G152"/>
  <c r="D152"/>
  <c r="P149"/>
  <c r="M149"/>
  <c r="G149"/>
  <c r="D149"/>
  <c r="P148"/>
  <c r="M148"/>
  <c r="M155" s="1"/>
  <c r="G148"/>
  <c r="G155" s="1"/>
  <c r="H155" s="1"/>
  <c r="D148"/>
  <c r="D155" s="1"/>
  <c r="P128"/>
  <c r="Q128" s="1"/>
  <c r="O128"/>
  <c r="N128"/>
  <c r="L128"/>
  <c r="K128"/>
  <c r="F128"/>
  <c r="E128"/>
  <c r="C128"/>
  <c r="B128"/>
  <c r="P127"/>
  <c r="M127"/>
  <c r="G127"/>
  <c r="D127"/>
  <c r="P126"/>
  <c r="M126"/>
  <c r="G126"/>
  <c r="D126"/>
  <c r="P125"/>
  <c r="M125"/>
  <c r="G125"/>
  <c r="D125"/>
  <c r="P122"/>
  <c r="M122"/>
  <c r="G122"/>
  <c r="D122"/>
  <c r="P121"/>
  <c r="M121"/>
  <c r="M128" s="1"/>
  <c r="G121"/>
  <c r="G128" s="1"/>
  <c r="H128" s="1"/>
  <c r="D121"/>
  <c r="D128" s="1"/>
  <c r="F112"/>
  <c r="O112" s="1"/>
  <c r="F139" s="1"/>
  <c r="O139" s="1"/>
  <c r="F166" s="1"/>
  <c r="O166" s="1"/>
  <c r="O101"/>
  <c r="N101"/>
  <c r="L101"/>
  <c r="K101"/>
  <c r="F101"/>
  <c r="E101"/>
  <c r="C101"/>
  <c r="B101"/>
  <c r="P100"/>
  <c r="M100"/>
  <c r="G100"/>
  <c r="D100"/>
  <c r="P99"/>
  <c r="M99"/>
  <c r="G99"/>
  <c r="D99"/>
  <c r="P98"/>
  <c r="M98"/>
  <c r="G98"/>
  <c r="D98"/>
  <c r="P95"/>
  <c r="M95"/>
  <c r="G95"/>
  <c r="D95"/>
  <c r="P94"/>
  <c r="P101" s="1"/>
  <c r="Q101" s="1"/>
  <c r="M94"/>
  <c r="M101" s="1"/>
  <c r="G94"/>
  <c r="D94"/>
  <c r="D101" s="1"/>
  <c r="O74"/>
  <c r="N74"/>
  <c r="L74"/>
  <c r="K74"/>
  <c r="F74"/>
  <c r="E74"/>
  <c r="C74"/>
  <c r="B74"/>
  <c r="P73"/>
  <c r="M73"/>
  <c r="G73"/>
  <c r="D73"/>
  <c r="P72"/>
  <c r="M72"/>
  <c r="G72"/>
  <c r="D72"/>
  <c r="P71"/>
  <c r="M71"/>
  <c r="G71"/>
  <c r="D71"/>
  <c r="P68"/>
  <c r="M68"/>
  <c r="G68"/>
  <c r="D68"/>
  <c r="P67"/>
  <c r="M67"/>
  <c r="M74" s="1"/>
  <c r="G67"/>
  <c r="D67"/>
  <c r="D74" s="1"/>
  <c r="P40"/>
  <c r="P41"/>
  <c r="P44"/>
  <c r="P45"/>
  <c r="P46"/>
  <c r="G40"/>
  <c r="G41"/>
  <c r="G44"/>
  <c r="G45"/>
  <c r="G46"/>
  <c r="P13"/>
  <c r="P14"/>
  <c r="P17"/>
  <c r="P18"/>
  <c r="O4"/>
  <c r="F31" s="1"/>
  <c r="O31" s="1"/>
  <c r="F58" s="1"/>
  <c r="O58" s="1"/>
  <c r="F85" s="1"/>
  <c r="O85" s="1"/>
  <c r="O47"/>
  <c r="N47"/>
  <c r="M40"/>
  <c r="M41"/>
  <c r="M44"/>
  <c r="M45"/>
  <c r="M46"/>
  <c r="L47"/>
  <c r="K47"/>
  <c r="F47"/>
  <c r="E47"/>
  <c r="D40"/>
  <c r="D41"/>
  <c r="D44"/>
  <c r="D45"/>
  <c r="D46"/>
  <c r="C47"/>
  <c r="B47"/>
  <c r="P19"/>
  <c r="O20"/>
  <c r="N20"/>
  <c r="M13"/>
  <c r="M14"/>
  <c r="M17"/>
  <c r="M18"/>
  <c r="M19"/>
  <c r="L20"/>
  <c r="K20"/>
  <c r="G14"/>
  <c r="G17"/>
  <c r="G18"/>
  <c r="G19"/>
  <c r="F20"/>
  <c r="E20"/>
  <c r="D13"/>
  <c r="D14"/>
  <c r="D17"/>
  <c r="D18"/>
  <c r="D19"/>
  <c r="C20"/>
  <c r="B20"/>
  <c r="M20" l="1"/>
  <c r="D20"/>
  <c r="G101"/>
  <c r="H101" s="1"/>
  <c r="P74"/>
  <c r="Q74" s="1"/>
  <c r="G74"/>
  <c r="H74" s="1"/>
  <c r="P20"/>
  <c r="Q20" s="1"/>
  <c r="G20"/>
  <c r="H20" s="1"/>
  <c r="M47"/>
  <c r="G47"/>
  <c r="H47" s="1"/>
  <c r="D47"/>
  <c r="P47"/>
  <c r="Q47" s="1"/>
</calcChain>
</file>

<file path=xl/sharedStrings.xml><?xml version="1.0" encoding="utf-8"?>
<sst xmlns="http://schemas.openxmlformats.org/spreadsheetml/2006/main" count="761" uniqueCount="66">
  <si>
    <t>firk dk uke%</t>
  </si>
  <si>
    <t>uke fo|kFkhZ%</t>
  </si>
  <si>
    <t>ekrk dk uke%</t>
  </si>
  <si>
    <t>d{kk%</t>
  </si>
  <si>
    <t>jksy ua-</t>
  </si>
  <si>
    <t>izos'kkad%</t>
  </si>
  <si>
    <t>tUe fnukad%</t>
  </si>
  <si>
    <t>fo"k;</t>
  </si>
  <si>
    <t>iw.kkZad</t>
  </si>
  <si>
    <t>lS)kafrd</t>
  </si>
  <si>
    <t>izk;ksfxd</t>
  </si>
  <si>
    <t>;ksx</t>
  </si>
  <si>
    <t>izkIrkad</t>
  </si>
  <si>
    <t>fo'ks"k fooj.k</t>
  </si>
  <si>
    <t>,sfPNd fo"k;</t>
  </si>
  <si>
    <t>vfuok;Z fo"k;</t>
  </si>
  <si>
    <t>dqy ;ksx</t>
  </si>
  <si>
    <t>f'k{kk foHkkx jktLFkku</t>
  </si>
  <si>
    <t>xzsM</t>
  </si>
  <si>
    <t>gLrk- d{kk/;kid</t>
  </si>
  <si>
    <t>gLrk- ijh{kk izHkkjh</t>
  </si>
  <si>
    <t>gLrk- iz/kkukpk;Z</t>
  </si>
  <si>
    <t>gLrk- tk¡pdÙkkZ</t>
  </si>
  <si>
    <t>dqy mifLFkfr</t>
  </si>
  <si>
    <t>dqy ehfVax</t>
  </si>
  <si>
    <t>ijh{kk ifj.kke
?kks"k.kk fnukad</t>
  </si>
  <si>
    <t>ijh{kk ifj.kke</t>
  </si>
  <si>
    <t>Js.kh es mÙkh.kZ</t>
  </si>
  <si>
    <t>lkuqxzg mÙkh.kZ</t>
  </si>
  <si>
    <t>dksbZ ugh</t>
  </si>
  <si>
    <t>XI</t>
  </si>
  <si>
    <t>thou dkS'ky f'k{kk</t>
  </si>
  <si>
    <t>B</t>
  </si>
  <si>
    <t>izFke</t>
  </si>
  <si>
    <t>fo'ks"k ;ksX;rk</t>
  </si>
  <si>
    <t>A</t>
  </si>
  <si>
    <t>d{kk es LFkku</t>
  </si>
  <si>
    <t>C</t>
  </si>
  <si>
    <t>f}rh;</t>
  </si>
  <si>
    <t>bfrgkl</t>
  </si>
  <si>
    <t>jkt-fo--] bfrgkl</t>
  </si>
  <si>
    <t>lektksi;ksxh ;kstuk,sa@
jktLFkku v/;;u</t>
  </si>
  <si>
    <t>okf"kZd ijh{kk ifj.kke l=%&amp; 2018 &amp;19</t>
  </si>
  <si>
    <t>jktdh; vkn'kZ mPp ek/;fed fo|ky; fnyksn gkFkh
rg- vV# ¼ckjk¡½</t>
  </si>
  <si>
    <t>fgUnh</t>
  </si>
  <si>
    <t>vaxzsth</t>
  </si>
  <si>
    <t>fgUnh lkfgR;</t>
  </si>
  <si>
    <t>jktuhfr foKku</t>
  </si>
  <si>
    <t>y[ku cSjok</t>
  </si>
  <si>
    <t>Jh jkeyky cSjok</t>
  </si>
  <si>
    <t xml:space="preserve">Jherh </t>
  </si>
  <si>
    <t>eerk xqtZj</t>
  </si>
  <si>
    <t>Jh nsodj.k</t>
  </si>
  <si>
    <t>feFkys'k eh.kk</t>
  </si>
  <si>
    <t>Jh vtqZu flag eh.kk</t>
  </si>
  <si>
    <t>eksfgr eh.kk</t>
  </si>
  <si>
    <t>Jh jkedj.k eh.kk</t>
  </si>
  <si>
    <t>fu'kk esgjk</t>
  </si>
  <si>
    <t>Jh bZ'oj pUn esgjk</t>
  </si>
  <si>
    <t>ijohu ch</t>
  </si>
  <si>
    <t>Jh iIiw iBku</t>
  </si>
  <si>
    <t>lkuw esokrh</t>
  </si>
  <si>
    <t>pkan eksgEen esokrh</t>
  </si>
  <si>
    <t>f'kokuh ukxj</t>
  </si>
  <si>
    <t>Jh jken;ky ukxj</t>
  </si>
  <si>
    <t>Hkqxksy</t>
  </si>
</sst>
</file>

<file path=xl/styles.xml><?xml version="1.0" encoding="utf-8"?>
<styleSheet xmlns="http://schemas.openxmlformats.org/spreadsheetml/2006/main">
  <numFmts count="1">
    <numFmt numFmtId="164" formatCode="[$-409]d\-mmm\-yyyy;@"/>
  </numFmts>
  <fonts count="10">
    <font>
      <sz val="11"/>
      <color theme="1"/>
      <name val="Calibri"/>
      <family val="2"/>
      <scheme val="minor"/>
    </font>
    <font>
      <sz val="14"/>
      <color theme="1"/>
      <name val="Kruti Dev 010"/>
    </font>
    <font>
      <sz val="12"/>
      <color theme="1"/>
      <name val="Kruti Dev 010"/>
    </font>
    <font>
      <b/>
      <sz val="14"/>
      <color theme="1"/>
      <name val="Kruti Dev 010"/>
    </font>
    <font>
      <sz val="10"/>
      <color theme="1"/>
      <name val="Kruti Dev 010"/>
    </font>
    <font>
      <b/>
      <sz val="10"/>
      <color theme="1"/>
      <name val="Kruti Dev 010"/>
    </font>
    <font>
      <b/>
      <sz val="12"/>
      <color theme="1"/>
      <name val="Kruti Dev 010"/>
    </font>
    <font>
      <sz val="14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Times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 wrapText="1"/>
    </xf>
    <xf numFmtId="164" fontId="1" fillId="0" borderId="10" xfId="0" applyNumberFormat="1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10" fontId="8" fillId="0" borderId="8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164" fontId="8" fillId="0" borderId="0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95249</xdr:rowOff>
    </xdr:from>
    <xdr:to>
      <xdr:col>0</xdr:col>
      <xdr:colOff>1111178</xdr:colOff>
      <xdr:row>2</xdr:row>
      <xdr:rowOff>304800</xdr:rowOff>
    </xdr:to>
    <xdr:pic>
      <xdr:nvPicPr>
        <xdr:cNvPr id="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9524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0</xdr:row>
      <xdr:rowOff>85724</xdr:rowOff>
    </xdr:from>
    <xdr:to>
      <xdr:col>9</xdr:col>
      <xdr:colOff>609600</xdr:colOff>
      <xdr:row>2</xdr:row>
      <xdr:rowOff>241300</xdr:rowOff>
    </xdr:to>
    <xdr:pic>
      <xdr:nvPicPr>
        <xdr:cNvPr id="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85724"/>
          <a:ext cx="857251" cy="9239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27</xdr:row>
      <xdr:rowOff>95249</xdr:rowOff>
    </xdr:from>
    <xdr:to>
      <xdr:col>0</xdr:col>
      <xdr:colOff>609600</xdr:colOff>
      <xdr:row>29</xdr:row>
      <xdr:rowOff>246447</xdr:rowOff>
    </xdr:to>
    <xdr:pic>
      <xdr:nvPicPr>
        <xdr:cNvPr id="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8381999"/>
          <a:ext cx="466725" cy="919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27</xdr:row>
      <xdr:rowOff>85724</xdr:rowOff>
    </xdr:from>
    <xdr:to>
      <xdr:col>9</xdr:col>
      <xdr:colOff>613581</xdr:colOff>
      <xdr:row>29</xdr:row>
      <xdr:rowOff>241299</xdr:rowOff>
    </xdr:to>
    <xdr:pic>
      <xdr:nvPicPr>
        <xdr:cNvPr id="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837247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198369</xdr:colOff>
      <xdr:row>189</xdr:row>
      <xdr:rowOff>0</xdr:rowOff>
    </xdr:from>
    <xdr:to>
      <xdr:col>0</xdr:col>
      <xdr:colOff>609599</xdr:colOff>
      <xdr:row>192</xdr:row>
      <xdr:rowOff>123828</xdr:rowOff>
    </xdr:to>
    <xdr:pic>
      <xdr:nvPicPr>
        <xdr:cNvPr id="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8369" y="16668749"/>
          <a:ext cx="763655" cy="8572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1665922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27</xdr:row>
      <xdr:rowOff>123825</xdr:rowOff>
    </xdr:from>
    <xdr:to>
      <xdr:col>0</xdr:col>
      <xdr:colOff>609599</xdr:colOff>
      <xdr:row>29</xdr:row>
      <xdr:rowOff>184151</xdr:rowOff>
    </xdr:to>
    <xdr:pic>
      <xdr:nvPicPr>
        <xdr:cNvPr id="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410575"/>
          <a:ext cx="847725" cy="8286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27</xdr:row>
      <xdr:rowOff>85724</xdr:rowOff>
    </xdr:from>
    <xdr:to>
      <xdr:col>9</xdr:col>
      <xdr:colOff>609600</xdr:colOff>
      <xdr:row>29</xdr:row>
      <xdr:rowOff>241299</xdr:rowOff>
    </xdr:to>
    <xdr:pic>
      <xdr:nvPicPr>
        <xdr:cNvPr id="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8372474"/>
          <a:ext cx="88582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1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1665922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133122</xdr:colOff>
      <xdr:row>189</xdr:row>
      <xdr:rowOff>0</xdr:rowOff>
    </xdr:from>
    <xdr:to>
      <xdr:col>9</xdr:col>
      <xdr:colOff>609600</xdr:colOff>
      <xdr:row>192</xdr:row>
      <xdr:rowOff>47627</xdr:rowOff>
    </xdr:to>
    <xdr:pic>
      <xdr:nvPicPr>
        <xdr:cNvPr id="1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62422" y="16744950"/>
          <a:ext cx="809853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190500</xdr:colOff>
      <xdr:row>189</xdr:row>
      <xdr:rowOff>0</xdr:rowOff>
    </xdr:from>
    <xdr:to>
      <xdr:col>0</xdr:col>
      <xdr:colOff>609600</xdr:colOff>
      <xdr:row>192</xdr:row>
      <xdr:rowOff>86011</xdr:rowOff>
    </xdr:to>
    <xdr:pic>
      <xdr:nvPicPr>
        <xdr:cNvPr id="1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5002841"/>
          <a:ext cx="781050" cy="819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609600</xdr:colOff>
      <xdr:row>192</xdr:row>
      <xdr:rowOff>183636</xdr:rowOff>
    </xdr:to>
    <xdr:pic>
      <xdr:nvPicPr>
        <xdr:cNvPr id="1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24945974"/>
          <a:ext cx="847725" cy="91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123828</xdr:rowOff>
    </xdr:to>
    <xdr:pic>
      <xdr:nvPicPr>
        <xdr:cNvPr id="1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33242249"/>
          <a:ext cx="781050" cy="8572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1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3323272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161928</xdr:rowOff>
    </xdr:to>
    <xdr:pic>
      <xdr:nvPicPr>
        <xdr:cNvPr id="1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41528999"/>
          <a:ext cx="742950" cy="895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1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4151947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1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3323272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154828</xdr:colOff>
      <xdr:row>189</xdr:row>
      <xdr:rowOff>0</xdr:rowOff>
    </xdr:from>
    <xdr:to>
      <xdr:col>9</xdr:col>
      <xdr:colOff>609600</xdr:colOff>
      <xdr:row>192</xdr:row>
      <xdr:rowOff>114303</xdr:rowOff>
    </xdr:to>
    <xdr:pic>
      <xdr:nvPicPr>
        <xdr:cNvPr id="1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84128" y="33232724"/>
          <a:ext cx="797672" cy="8477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190502</xdr:rowOff>
    </xdr:to>
    <xdr:pic>
      <xdr:nvPicPr>
        <xdr:cNvPr id="2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41519474"/>
          <a:ext cx="79057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257174</xdr:colOff>
      <xdr:row>189</xdr:row>
      <xdr:rowOff>0</xdr:rowOff>
    </xdr:from>
    <xdr:to>
      <xdr:col>0</xdr:col>
      <xdr:colOff>609599</xdr:colOff>
      <xdr:row>192</xdr:row>
      <xdr:rowOff>104778</xdr:rowOff>
    </xdr:to>
    <xdr:pic>
      <xdr:nvPicPr>
        <xdr:cNvPr id="2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7174" y="49815749"/>
          <a:ext cx="733425" cy="8382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190503</xdr:rowOff>
    </xdr:to>
    <xdr:pic>
      <xdr:nvPicPr>
        <xdr:cNvPr id="2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49806224"/>
          <a:ext cx="857251" cy="9239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186125</xdr:rowOff>
    </xdr:to>
    <xdr:pic>
      <xdr:nvPicPr>
        <xdr:cNvPr id="2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58102499"/>
          <a:ext cx="466725" cy="919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2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5809297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198369</xdr:colOff>
      <xdr:row>189</xdr:row>
      <xdr:rowOff>0</xdr:rowOff>
    </xdr:from>
    <xdr:to>
      <xdr:col>0</xdr:col>
      <xdr:colOff>609599</xdr:colOff>
      <xdr:row>192</xdr:row>
      <xdr:rowOff>123828</xdr:rowOff>
    </xdr:to>
    <xdr:pic>
      <xdr:nvPicPr>
        <xdr:cNvPr id="2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8369" y="66389249"/>
          <a:ext cx="763655" cy="8572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2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6637972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609599</xdr:colOff>
      <xdr:row>192</xdr:row>
      <xdr:rowOff>95253</xdr:rowOff>
    </xdr:to>
    <xdr:pic>
      <xdr:nvPicPr>
        <xdr:cNvPr id="2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58131075"/>
          <a:ext cx="847725" cy="8286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190502</xdr:rowOff>
    </xdr:to>
    <xdr:pic>
      <xdr:nvPicPr>
        <xdr:cNvPr id="2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58092974"/>
          <a:ext cx="88582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1085849</xdr:colOff>
      <xdr:row>192</xdr:row>
      <xdr:rowOff>190502</xdr:rowOff>
    </xdr:to>
    <xdr:pic>
      <xdr:nvPicPr>
        <xdr:cNvPr id="2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66379724"/>
          <a:ext cx="923925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190500</xdr:colOff>
      <xdr:row>189</xdr:row>
      <xdr:rowOff>0</xdr:rowOff>
    </xdr:from>
    <xdr:to>
      <xdr:col>0</xdr:col>
      <xdr:colOff>609600</xdr:colOff>
      <xdr:row>192</xdr:row>
      <xdr:rowOff>86011</xdr:rowOff>
    </xdr:to>
    <xdr:pic>
      <xdr:nvPicPr>
        <xdr:cNvPr id="3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74723341"/>
          <a:ext cx="781050" cy="819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609600</xdr:colOff>
      <xdr:row>192</xdr:row>
      <xdr:rowOff>183636</xdr:rowOff>
    </xdr:to>
    <xdr:pic>
      <xdr:nvPicPr>
        <xdr:cNvPr id="3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74666474"/>
          <a:ext cx="847725" cy="91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123828</xdr:rowOff>
    </xdr:to>
    <xdr:pic>
      <xdr:nvPicPr>
        <xdr:cNvPr id="3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82962749"/>
          <a:ext cx="781050" cy="8572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3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8295322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161928</xdr:rowOff>
    </xdr:to>
    <xdr:pic>
      <xdr:nvPicPr>
        <xdr:cNvPr id="3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91249499"/>
          <a:ext cx="742950" cy="8953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3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9123997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3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8295322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154828</xdr:colOff>
      <xdr:row>189</xdr:row>
      <xdr:rowOff>0</xdr:rowOff>
    </xdr:from>
    <xdr:to>
      <xdr:col>9</xdr:col>
      <xdr:colOff>609600</xdr:colOff>
      <xdr:row>192</xdr:row>
      <xdr:rowOff>114303</xdr:rowOff>
    </xdr:to>
    <xdr:pic>
      <xdr:nvPicPr>
        <xdr:cNvPr id="3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84128" y="82953224"/>
          <a:ext cx="797672" cy="8477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190502</xdr:rowOff>
    </xdr:to>
    <xdr:pic>
      <xdr:nvPicPr>
        <xdr:cNvPr id="3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91239974"/>
          <a:ext cx="79057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257174</xdr:colOff>
      <xdr:row>189</xdr:row>
      <xdr:rowOff>0</xdr:rowOff>
    </xdr:from>
    <xdr:to>
      <xdr:col>0</xdr:col>
      <xdr:colOff>609599</xdr:colOff>
      <xdr:row>192</xdr:row>
      <xdr:rowOff>104778</xdr:rowOff>
    </xdr:to>
    <xdr:pic>
      <xdr:nvPicPr>
        <xdr:cNvPr id="4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7174" y="99536249"/>
          <a:ext cx="733425" cy="8382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190503</xdr:rowOff>
    </xdr:to>
    <xdr:pic>
      <xdr:nvPicPr>
        <xdr:cNvPr id="4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99526724"/>
          <a:ext cx="857251" cy="9239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186125</xdr:rowOff>
    </xdr:to>
    <xdr:pic>
      <xdr:nvPicPr>
        <xdr:cNvPr id="4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107822999"/>
          <a:ext cx="466725" cy="919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4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10781347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609599</xdr:colOff>
      <xdr:row>192</xdr:row>
      <xdr:rowOff>95253</xdr:rowOff>
    </xdr:to>
    <xdr:pic>
      <xdr:nvPicPr>
        <xdr:cNvPr id="4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07851575"/>
          <a:ext cx="847725" cy="8286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190502</xdr:rowOff>
    </xdr:to>
    <xdr:pic>
      <xdr:nvPicPr>
        <xdr:cNvPr id="4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107813474"/>
          <a:ext cx="88582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0</xdr:row>
      <xdr:rowOff>85724</xdr:rowOff>
    </xdr:from>
    <xdr:to>
      <xdr:col>9</xdr:col>
      <xdr:colOff>981074</xdr:colOff>
      <xdr:row>2</xdr:row>
      <xdr:rowOff>155575</xdr:rowOff>
    </xdr:to>
    <xdr:pic>
      <xdr:nvPicPr>
        <xdr:cNvPr id="4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85724"/>
          <a:ext cx="819150" cy="8382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1085850</xdr:colOff>
      <xdr:row>192</xdr:row>
      <xdr:rowOff>186125</xdr:rowOff>
    </xdr:to>
    <xdr:pic>
      <xdr:nvPicPr>
        <xdr:cNvPr id="4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116109749"/>
          <a:ext cx="942975" cy="919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4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10781347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190502</xdr:rowOff>
    </xdr:to>
    <xdr:pic>
      <xdr:nvPicPr>
        <xdr:cNvPr id="5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107813474"/>
          <a:ext cx="44767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27</xdr:row>
      <xdr:rowOff>123825</xdr:rowOff>
    </xdr:from>
    <xdr:to>
      <xdr:col>0</xdr:col>
      <xdr:colOff>981074</xdr:colOff>
      <xdr:row>29</xdr:row>
      <xdr:rowOff>193676</xdr:rowOff>
    </xdr:to>
    <xdr:pic>
      <xdr:nvPicPr>
        <xdr:cNvPr id="5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410575"/>
          <a:ext cx="819150" cy="8382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27</xdr:row>
      <xdr:rowOff>85724</xdr:rowOff>
    </xdr:from>
    <xdr:to>
      <xdr:col>9</xdr:col>
      <xdr:colOff>981074</xdr:colOff>
      <xdr:row>29</xdr:row>
      <xdr:rowOff>155575</xdr:rowOff>
    </xdr:to>
    <xdr:pic>
      <xdr:nvPicPr>
        <xdr:cNvPr id="5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8372474"/>
          <a:ext cx="819150" cy="8382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0</xdr:row>
      <xdr:rowOff>85724</xdr:rowOff>
    </xdr:from>
    <xdr:to>
      <xdr:col>9</xdr:col>
      <xdr:colOff>1120702</xdr:colOff>
      <xdr:row>2</xdr:row>
      <xdr:rowOff>298450</xdr:rowOff>
    </xdr:to>
    <xdr:pic>
      <xdr:nvPicPr>
        <xdr:cNvPr id="5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8572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27</xdr:row>
      <xdr:rowOff>123825</xdr:rowOff>
    </xdr:from>
    <xdr:to>
      <xdr:col>0</xdr:col>
      <xdr:colOff>1120702</xdr:colOff>
      <xdr:row>30</xdr:row>
      <xdr:rowOff>22226</xdr:rowOff>
    </xdr:to>
    <xdr:pic>
      <xdr:nvPicPr>
        <xdr:cNvPr id="5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410575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27</xdr:row>
      <xdr:rowOff>85724</xdr:rowOff>
    </xdr:from>
    <xdr:to>
      <xdr:col>9</xdr:col>
      <xdr:colOff>1120702</xdr:colOff>
      <xdr:row>29</xdr:row>
      <xdr:rowOff>298450</xdr:rowOff>
    </xdr:to>
    <xdr:pic>
      <xdr:nvPicPr>
        <xdr:cNvPr id="5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83724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198369</xdr:colOff>
      <xdr:row>189</xdr:row>
      <xdr:rowOff>0</xdr:rowOff>
    </xdr:from>
    <xdr:to>
      <xdr:col>0</xdr:col>
      <xdr:colOff>1157147</xdr:colOff>
      <xdr:row>193</xdr:row>
      <xdr:rowOff>3177</xdr:rowOff>
    </xdr:to>
    <xdr:pic>
      <xdr:nvPicPr>
        <xdr:cNvPr id="5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8369" y="1666874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133122</xdr:colOff>
      <xdr:row>189</xdr:row>
      <xdr:rowOff>0</xdr:rowOff>
    </xdr:from>
    <xdr:to>
      <xdr:col>9</xdr:col>
      <xdr:colOff>1091900</xdr:colOff>
      <xdr:row>193</xdr:row>
      <xdr:rowOff>3177</xdr:rowOff>
    </xdr:to>
    <xdr:pic>
      <xdr:nvPicPr>
        <xdr:cNvPr id="5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62422" y="16744950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190500</xdr:colOff>
      <xdr:row>189</xdr:row>
      <xdr:rowOff>0</xdr:rowOff>
    </xdr:from>
    <xdr:to>
      <xdr:col>0</xdr:col>
      <xdr:colOff>1149278</xdr:colOff>
      <xdr:row>193</xdr:row>
      <xdr:rowOff>3177</xdr:rowOff>
    </xdr:to>
    <xdr:pic>
      <xdr:nvPicPr>
        <xdr:cNvPr id="5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5002841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1120703</xdr:colOff>
      <xdr:row>193</xdr:row>
      <xdr:rowOff>3177</xdr:rowOff>
    </xdr:to>
    <xdr:pic>
      <xdr:nvPicPr>
        <xdr:cNvPr id="5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249459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1101653</xdr:colOff>
      <xdr:row>193</xdr:row>
      <xdr:rowOff>3177</xdr:rowOff>
    </xdr:to>
    <xdr:pic>
      <xdr:nvPicPr>
        <xdr:cNvPr id="6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3324224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154828</xdr:colOff>
      <xdr:row>189</xdr:row>
      <xdr:rowOff>0</xdr:rowOff>
    </xdr:from>
    <xdr:to>
      <xdr:col>9</xdr:col>
      <xdr:colOff>1113606</xdr:colOff>
      <xdr:row>193</xdr:row>
      <xdr:rowOff>3177</xdr:rowOff>
    </xdr:to>
    <xdr:pic>
      <xdr:nvPicPr>
        <xdr:cNvPr id="6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84128" y="3323272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6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415194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1101653</xdr:colOff>
      <xdr:row>193</xdr:row>
      <xdr:rowOff>3177</xdr:rowOff>
    </xdr:to>
    <xdr:pic>
      <xdr:nvPicPr>
        <xdr:cNvPr id="6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4152899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257174</xdr:colOff>
      <xdr:row>189</xdr:row>
      <xdr:rowOff>0</xdr:rowOff>
    </xdr:from>
    <xdr:to>
      <xdr:col>1</xdr:col>
      <xdr:colOff>15802</xdr:colOff>
      <xdr:row>193</xdr:row>
      <xdr:rowOff>3177</xdr:rowOff>
    </xdr:to>
    <xdr:pic>
      <xdr:nvPicPr>
        <xdr:cNvPr id="6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7174" y="4981574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6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4980622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6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580929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1120702</xdr:colOff>
      <xdr:row>193</xdr:row>
      <xdr:rowOff>3177</xdr:rowOff>
    </xdr:to>
    <xdr:pic>
      <xdr:nvPicPr>
        <xdr:cNvPr id="6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58131075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141219</xdr:colOff>
      <xdr:row>189</xdr:row>
      <xdr:rowOff>0</xdr:rowOff>
    </xdr:from>
    <xdr:to>
      <xdr:col>0</xdr:col>
      <xdr:colOff>1099997</xdr:colOff>
      <xdr:row>193</xdr:row>
      <xdr:rowOff>3177</xdr:rowOff>
    </xdr:to>
    <xdr:pic>
      <xdr:nvPicPr>
        <xdr:cNvPr id="6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1219" y="6638924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1120703</xdr:colOff>
      <xdr:row>193</xdr:row>
      <xdr:rowOff>3177</xdr:rowOff>
    </xdr:to>
    <xdr:pic>
      <xdr:nvPicPr>
        <xdr:cNvPr id="7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746664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190500</xdr:colOff>
      <xdr:row>189</xdr:row>
      <xdr:rowOff>0</xdr:rowOff>
    </xdr:from>
    <xdr:to>
      <xdr:col>0</xdr:col>
      <xdr:colOff>1149278</xdr:colOff>
      <xdr:row>193</xdr:row>
      <xdr:rowOff>3177</xdr:rowOff>
    </xdr:to>
    <xdr:pic>
      <xdr:nvPicPr>
        <xdr:cNvPr id="7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74723341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1101653</xdr:colOff>
      <xdr:row>193</xdr:row>
      <xdr:rowOff>3177</xdr:rowOff>
    </xdr:to>
    <xdr:pic>
      <xdr:nvPicPr>
        <xdr:cNvPr id="7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8296274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154828</xdr:colOff>
      <xdr:row>189</xdr:row>
      <xdr:rowOff>0</xdr:rowOff>
    </xdr:from>
    <xdr:to>
      <xdr:col>9</xdr:col>
      <xdr:colOff>1113606</xdr:colOff>
      <xdr:row>193</xdr:row>
      <xdr:rowOff>3177</xdr:rowOff>
    </xdr:to>
    <xdr:pic>
      <xdr:nvPicPr>
        <xdr:cNvPr id="7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84128" y="8295322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7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912399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1101653</xdr:colOff>
      <xdr:row>193</xdr:row>
      <xdr:rowOff>3177</xdr:rowOff>
    </xdr:to>
    <xdr:pic>
      <xdr:nvPicPr>
        <xdr:cNvPr id="7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91249499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171449</xdr:colOff>
      <xdr:row>189</xdr:row>
      <xdr:rowOff>0</xdr:rowOff>
    </xdr:from>
    <xdr:to>
      <xdr:col>0</xdr:col>
      <xdr:colOff>1130227</xdr:colOff>
      <xdr:row>193</xdr:row>
      <xdr:rowOff>3177</xdr:rowOff>
    </xdr:to>
    <xdr:pic>
      <xdr:nvPicPr>
        <xdr:cNvPr id="7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49" y="9952672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7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1078134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1120702</xdr:colOff>
      <xdr:row>193</xdr:row>
      <xdr:rowOff>3177</xdr:rowOff>
    </xdr:to>
    <xdr:pic>
      <xdr:nvPicPr>
        <xdr:cNvPr id="8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07851575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8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9952672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257174</xdr:colOff>
      <xdr:row>189</xdr:row>
      <xdr:rowOff>0</xdr:rowOff>
    </xdr:from>
    <xdr:to>
      <xdr:col>0</xdr:col>
      <xdr:colOff>609599</xdr:colOff>
      <xdr:row>192</xdr:row>
      <xdr:rowOff>104778</xdr:rowOff>
    </xdr:to>
    <xdr:pic>
      <xdr:nvPicPr>
        <xdr:cNvPr id="8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7174" y="99536249"/>
          <a:ext cx="352425" cy="8382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190503</xdr:rowOff>
    </xdr:to>
    <xdr:pic>
      <xdr:nvPicPr>
        <xdr:cNvPr id="9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99526724"/>
          <a:ext cx="447676" cy="9239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142874</xdr:colOff>
      <xdr:row>189</xdr:row>
      <xdr:rowOff>0</xdr:rowOff>
    </xdr:from>
    <xdr:to>
      <xdr:col>0</xdr:col>
      <xdr:colOff>1101652</xdr:colOff>
      <xdr:row>193</xdr:row>
      <xdr:rowOff>3177</xdr:rowOff>
    </xdr:to>
    <xdr:pic>
      <xdr:nvPicPr>
        <xdr:cNvPr id="9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4" y="1078134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9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9952672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186125</xdr:rowOff>
    </xdr:to>
    <xdr:pic>
      <xdr:nvPicPr>
        <xdr:cNvPr id="9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107822999"/>
          <a:ext cx="466725" cy="919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190502</xdr:rowOff>
    </xdr:to>
    <xdr:pic>
      <xdr:nvPicPr>
        <xdr:cNvPr id="9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5" y="107813474"/>
          <a:ext cx="45165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609599</xdr:colOff>
      <xdr:row>192</xdr:row>
      <xdr:rowOff>95253</xdr:rowOff>
    </xdr:to>
    <xdr:pic>
      <xdr:nvPicPr>
        <xdr:cNvPr id="9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07851575"/>
          <a:ext cx="447675" cy="8286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190502</xdr:rowOff>
    </xdr:to>
    <xdr:pic>
      <xdr:nvPicPr>
        <xdr:cNvPr id="9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107813474"/>
          <a:ext cx="447676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9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1078134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1120702</xdr:colOff>
      <xdr:row>193</xdr:row>
      <xdr:rowOff>3177</xdr:rowOff>
    </xdr:to>
    <xdr:pic>
      <xdr:nvPicPr>
        <xdr:cNvPr id="9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07851575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246529</xdr:colOff>
      <xdr:row>189</xdr:row>
      <xdr:rowOff>0</xdr:rowOff>
    </xdr:from>
    <xdr:to>
      <xdr:col>0</xdr:col>
      <xdr:colOff>1240118</xdr:colOff>
      <xdr:row>192</xdr:row>
      <xdr:rowOff>210378</xdr:rowOff>
    </xdr:to>
    <xdr:pic>
      <xdr:nvPicPr>
        <xdr:cNvPr id="9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6529" y="16181294"/>
          <a:ext cx="993589" cy="9051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190503</xdr:rowOff>
    </xdr:to>
    <xdr:pic>
      <xdr:nvPicPr>
        <xdr:cNvPr id="10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107813474"/>
          <a:ext cx="447676" cy="9239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3177</xdr:rowOff>
    </xdr:to>
    <xdr:pic>
      <xdr:nvPicPr>
        <xdr:cNvPr id="10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91224" y="107813474"/>
          <a:ext cx="958778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191</xdr:row>
      <xdr:rowOff>142877</xdr:rowOff>
    </xdr:to>
    <xdr:pic>
      <xdr:nvPicPr>
        <xdr:cNvPr id="10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8176371"/>
          <a:ext cx="45165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191</xdr:row>
      <xdr:rowOff>142877</xdr:rowOff>
    </xdr:to>
    <xdr:pic>
      <xdr:nvPicPr>
        <xdr:cNvPr id="10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44767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981074</xdr:colOff>
      <xdr:row>191</xdr:row>
      <xdr:rowOff>69853</xdr:rowOff>
    </xdr:to>
    <xdr:pic>
      <xdr:nvPicPr>
        <xdr:cNvPr id="10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191</xdr:row>
      <xdr:rowOff>142878</xdr:rowOff>
    </xdr:to>
    <xdr:pic>
      <xdr:nvPicPr>
        <xdr:cNvPr id="11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958778" cy="967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191</xdr:row>
      <xdr:rowOff>132150</xdr:rowOff>
    </xdr:to>
    <xdr:pic>
      <xdr:nvPicPr>
        <xdr:cNvPr id="111" name="Picture 110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8185896"/>
          <a:ext cx="466725" cy="9057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191</xdr:row>
      <xdr:rowOff>142877</xdr:rowOff>
    </xdr:to>
    <xdr:pic>
      <xdr:nvPicPr>
        <xdr:cNvPr id="11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8176371"/>
          <a:ext cx="45165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609599</xdr:colOff>
      <xdr:row>191</xdr:row>
      <xdr:rowOff>60328</xdr:rowOff>
    </xdr:to>
    <xdr:pic>
      <xdr:nvPicPr>
        <xdr:cNvPr id="11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447675" cy="814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191</xdr:row>
      <xdr:rowOff>142877</xdr:rowOff>
    </xdr:to>
    <xdr:pic>
      <xdr:nvPicPr>
        <xdr:cNvPr id="11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44767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981074</xdr:colOff>
      <xdr:row>191</xdr:row>
      <xdr:rowOff>69853</xdr:rowOff>
    </xdr:to>
    <xdr:pic>
      <xdr:nvPicPr>
        <xdr:cNvPr id="11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981074</xdr:colOff>
      <xdr:row>191</xdr:row>
      <xdr:rowOff>69853</xdr:rowOff>
    </xdr:to>
    <xdr:pic>
      <xdr:nvPicPr>
        <xdr:cNvPr id="11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1120702</xdr:colOff>
      <xdr:row>191</xdr:row>
      <xdr:rowOff>129991</xdr:rowOff>
    </xdr:to>
    <xdr:pic>
      <xdr:nvPicPr>
        <xdr:cNvPr id="11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191</xdr:row>
      <xdr:rowOff>142878</xdr:rowOff>
    </xdr:to>
    <xdr:pic>
      <xdr:nvPicPr>
        <xdr:cNvPr id="11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958778" cy="967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191</xdr:row>
      <xdr:rowOff>132149</xdr:rowOff>
    </xdr:to>
    <xdr:pic>
      <xdr:nvPicPr>
        <xdr:cNvPr id="119" name="Picture 118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8185896"/>
          <a:ext cx="466725" cy="9057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191</xdr:row>
      <xdr:rowOff>142876</xdr:rowOff>
    </xdr:to>
    <xdr:pic>
      <xdr:nvPicPr>
        <xdr:cNvPr id="12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8176371"/>
          <a:ext cx="45165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609599</xdr:colOff>
      <xdr:row>191</xdr:row>
      <xdr:rowOff>60327</xdr:rowOff>
    </xdr:to>
    <xdr:pic>
      <xdr:nvPicPr>
        <xdr:cNvPr id="12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447675" cy="814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191</xdr:row>
      <xdr:rowOff>142876</xdr:rowOff>
    </xdr:to>
    <xdr:pic>
      <xdr:nvPicPr>
        <xdr:cNvPr id="12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44767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981074</xdr:colOff>
      <xdr:row>191</xdr:row>
      <xdr:rowOff>69852</xdr:rowOff>
    </xdr:to>
    <xdr:pic>
      <xdr:nvPicPr>
        <xdr:cNvPr id="12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981074</xdr:colOff>
      <xdr:row>191</xdr:row>
      <xdr:rowOff>69852</xdr:rowOff>
    </xdr:to>
    <xdr:pic>
      <xdr:nvPicPr>
        <xdr:cNvPr id="12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1120702</xdr:colOff>
      <xdr:row>191</xdr:row>
      <xdr:rowOff>129990</xdr:rowOff>
    </xdr:to>
    <xdr:pic>
      <xdr:nvPicPr>
        <xdr:cNvPr id="12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191</xdr:row>
      <xdr:rowOff>142877</xdr:rowOff>
    </xdr:to>
    <xdr:pic>
      <xdr:nvPicPr>
        <xdr:cNvPr id="12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16181294"/>
          <a:ext cx="958778" cy="60605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257174</xdr:colOff>
      <xdr:row>189</xdr:row>
      <xdr:rowOff>0</xdr:rowOff>
    </xdr:from>
    <xdr:to>
      <xdr:col>10</xdr:col>
      <xdr:colOff>15802</xdr:colOff>
      <xdr:row>193</xdr:row>
      <xdr:rowOff>3177</xdr:rowOff>
    </xdr:to>
    <xdr:pic>
      <xdr:nvPicPr>
        <xdr:cNvPr id="12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68115" y="16181294"/>
          <a:ext cx="1013687" cy="9295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122703</xdr:colOff>
      <xdr:row>189</xdr:row>
      <xdr:rowOff>0</xdr:rowOff>
    </xdr:from>
    <xdr:to>
      <xdr:col>9</xdr:col>
      <xdr:colOff>1136390</xdr:colOff>
      <xdr:row>192</xdr:row>
      <xdr:rowOff>227295</xdr:rowOff>
    </xdr:to>
    <xdr:pic>
      <xdr:nvPicPr>
        <xdr:cNvPr id="12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33644" y="16181294"/>
          <a:ext cx="1013687" cy="9220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122704</xdr:colOff>
      <xdr:row>189</xdr:row>
      <xdr:rowOff>0</xdr:rowOff>
    </xdr:from>
    <xdr:to>
      <xdr:col>9</xdr:col>
      <xdr:colOff>1136391</xdr:colOff>
      <xdr:row>193</xdr:row>
      <xdr:rowOff>40530</xdr:rowOff>
    </xdr:to>
    <xdr:pic>
      <xdr:nvPicPr>
        <xdr:cNvPr id="13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33645" y="16181294"/>
          <a:ext cx="1013687" cy="9668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54</xdr:row>
      <xdr:rowOff>95249</xdr:rowOff>
    </xdr:from>
    <xdr:to>
      <xdr:col>0</xdr:col>
      <xdr:colOff>609600</xdr:colOff>
      <xdr:row>56</xdr:row>
      <xdr:rowOff>246447</xdr:rowOff>
    </xdr:to>
    <xdr:pic>
      <xdr:nvPicPr>
        <xdr:cNvPr id="132" name="Picture 131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8185896"/>
          <a:ext cx="466725" cy="9057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54</xdr:row>
      <xdr:rowOff>85724</xdr:rowOff>
    </xdr:from>
    <xdr:to>
      <xdr:col>9</xdr:col>
      <xdr:colOff>613581</xdr:colOff>
      <xdr:row>56</xdr:row>
      <xdr:rowOff>241299</xdr:rowOff>
    </xdr:to>
    <xdr:pic>
      <xdr:nvPicPr>
        <xdr:cNvPr id="13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8176371"/>
          <a:ext cx="45165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54</xdr:row>
      <xdr:rowOff>123825</xdr:rowOff>
    </xdr:from>
    <xdr:to>
      <xdr:col>0</xdr:col>
      <xdr:colOff>609599</xdr:colOff>
      <xdr:row>56</xdr:row>
      <xdr:rowOff>184151</xdr:rowOff>
    </xdr:to>
    <xdr:pic>
      <xdr:nvPicPr>
        <xdr:cNvPr id="13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447675" cy="814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54</xdr:row>
      <xdr:rowOff>85724</xdr:rowOff>
    </xdr:from>
    <xdr:to>
      <xdr:col>9</xdr:col>
      <xdr:colOff>609600</xdr:colOff>
      <xdr:row>56</xdr:row>
      <xdr:rowOff>241299</xdr:rowOff>
    </xdr:to>
    <xdr:pic>
      <xdr:nvPicPr>
        <xdr:cNvPr id="13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44767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54</xdr:row>
      <xdr:rowOff>123825</xdr:rowOff>
    </xdr:from>
    <xdr:to>
      <xdr:col>0</xdr:col>
      <xdr:colOff>981074</xdr:colOff>
      <xdr:row>56</xdr:row>
      <xdr:rowOff>193676</xdr:rowOff>
    </xdr:to>
    <xdr:pic>
      <xdr:nvPicPr>
        <xdr:cNvPr id="13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54</xdr:row>
      <xdr:rowOff>85724</xdr:rowOff>
    </xdr:from>
    <xdr:to>
      <xdr:col>9</xdr:col>
      <xdr:colOff>981074</xdr:colOff>
      <xdr:row>56</xdr:row>
      <xdr:rowOff>155575</xdr:rowOff>
    </xdr:to>
    <xdr:pic>
      <xdr:nvPicPr>
        <xdr:cNvPr id="13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54</xdr:row>
      <xdr:rowOff>123825</xdr:rowOff>
    </xdr:from>
    <xdr:to>
      <xdr:col>0</xdr:col>
      <xdr:colOff>1120702</xdr:colOff>
      <xdr:row>57</xdr:row>
      <xdr:rowOff>22226</xdr:rowOff>
    </xdr:to>
    <xdr:pic>
      <xdr:nvPicPr>
        <xdr:cNvPr id="13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54</xdr:row>
      <xdr:rowOff>85724</xdr:rowOff>
    </xdr:from>
    <xdr:to>
      <xdr:col>9</xdr:col>
      <xdr:colOff>1120702</xdr:colOff>
      <xdr:row>56</xdr:row>
      <xdr:rowOff>298450</xdr:rowOff>
    </xdr:to>
    <xdr:pic>
      <xdr:nvPicPr>
        <xdr:cNvPr id="13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958778" cy="967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81</xdr:row>
      <xdr:rowOff>95249</xdr:rowOff>
    </xdr:from>
    <xdr:to>
      <xdr:col>0</xdr:col>
      <xdr:colOff>609600</xdr:colOff>
      <xdr:row>83</xdr:row>
      <xdr:rowOff>246447</xdr:rowOff>
    </xdr:to>
    <xdr:pic>
      <xdr:nvPicPr>
        <xdr:cNvPr id="140" name="Picture 139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16276543"/>
          <a:ext cx="466725" cy="9057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81</xdr:row>
      <xdr:rowOff>85724</xdr:rowOff>
    </xdr:from>
    <xdr:to>
      <xdr:col>9</xdr:col>
      <xdr:colOff>613581</xdr:colOff>
      <xdr:row>83</xdr:row>
      <xdr:rowOff>241299</xdr:rowOff>
    </xdr:to>
    <xdr:pic>
      <xdr:nvPicPr>
        <xdr:cNvPr id="14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16267018"/>
          <a:ext cx="45165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81</xdr:row>
      <xdr:rowOff>123825</xdr:rowOff>
    </xdr:from>
    <xdr:to>
      <xdr:col>0</xdr:col>
      <xdr:colOff>609599</xdr:colOff>
      <xdr:row>83</xdr:row>
      <xdr:rowOff>184151</xdr:rowOff>
    </xdr:to>
    <xdr:pic>
      <xdr:nvPicPr>
        <xdr:cNvPr id="14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6305119"/>
          <a:ext cx="447675" cy="8148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81</xdr:row>
      <xdr:rowOff>85724</xdr:rowOff>
    </xdr:from>
    <xdr:to>
      <xdr:col>9</xdr:col>
      <xdr:colOff>609600</xdr:colOff>
      <xdr:row>83</xdr:row>
      <xdr:rowOff>241299</xdr:rowOff>
    </xdr:to>
    <xdr:pic>
      <xdr:nvPicPr>
        <xdr:cNvPr id="14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16267018"/>
          <a:ext cx="44767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81</xdr:row>
      <xdr:rowOff>123825</xdr:rowOff>
    </xdr:from>
    <xdr:to>
      <xdr:col>0</xdr:col>
      <xdr:colOff>981074</xdr:colOff>
      <xdr:row>83</xdr:row>
      <xdr:rowOff>193676</xdr:rowOff>
    </xdr:to>
    <xdr:pic>
      <xdr:nvPicPr>
        <xdr:cNvPr id="14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6305119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81</xdr:row>
      <xdr:rowOff>85724</xdr:rowOff>
    </xdr:from>
    <xdr:to>
      <xdr:col>9</xdr:col>
      <xdr:colOff>981074</xdr:colOff>
      <xdr:row>83</xdr:row>
      <xdr:rowOff>155575</xdr:rowOff>
    </xdr:to>
    <xdr:pic>
      <xdr:nvPicPr>
        <xdr:cNvPr id="14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16267018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81</xdr:row>
      <xdr:rowOff>123825</xdr:rowOff>
    </xdr:from>
    <xdr:to>
      <xdr:col>0</xdr:col>
      <xdr:colOff>1120702</xdr:colOff>
      <xdr:row>84</xdr:row>
      <xdr:rowOff>22226</xdr:rowOff>
    </xdr:to>
    <xdr:pic>
      <xdr:nvPicPr>
        <xdr:cNvPr id="14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6305119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81</xdr:row>
      <xdr:rowOff>85724</xdr:rowOff>
    </xdr:from>
    <xdr:to>
      <xdr:col>9</xdr:col>
      <xdr:colOff>1120702</xdr:colOff>
      <xdr:row>83</xdr:row>
      <xdr:rowOff>298450</xdr:rowOff>
    </xdr:to>
    <xdr:pic>
      <xdr:nvPicPr>
        <xdr:cNvPr id="14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16267018"/>
          <a:ext cx="958778" cy="9672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189</xdr:row>
      <xdr:rowOff>0</xdr:rowOff>
    </xdr:from>
    <xdr:to>
      <xdr:col>0</xdr:col>
      <xdr:colOff>609600</xdr:colOff>
      <xdr:row>192</xdr:row>
      <xdr:rowOff>210963</xdr:rowOff>
    </xdr:to>
    <xdr:pic>
      <xdr:nvPicPr>
        <xdr:cNvPr id="148" name="Picture 147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24367190"/>
          <a:ext cx="466725" cy="9057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189</xdr:row>
      <xdr:rowOff>0</xdr:rowOff>
    </xdr:from>
    <xdr:to>
      <xdr:col>9</xdr:col>
      <xdr:colOff>613581</xdr:colOff>
      <xdr:row>192</xdr:row>
      <xdr:rowOff>215340</xdr:rowOff>
    </xdr:to>
    <xdr:pic>
      <xdr:nvPicPr>
        <xdr:cNvPr id="14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24357665"/>
          <a:ext cx="45165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609599</xdr:colOff>
      <xdr:row>192</xdr:row>
      <xdr:rowOff>120091</xdr:rowOff>
    </xdr:to>
    <xdr:pic>
      <xdr:nvPicPr>
        <xdr:cNvPr id="15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24395766"/>
          <a:ext cx="447675" cy="8148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609600</xdr:colOff>
      <xdr:row>192</xdr:row>
      <xdr:rowOff>215340</xdr:rowOff>
    </xdr:to>
    <xdr:pic>
      <xdr:nvPicPr>
        <xdr:cNvPr id="15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24357665"/>
          <a:ext cx="44767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981074</xdr:colOff>
      <xdr:row>192</xdr:row>
      <xdr:rowOff>129616</xdr:rowOff>
    </xdr:to>
    <xdr:pic>
      <xdr:nvPicPr>
        <xdr:cNvPr id="15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24395766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981074</xdr:colOff>
      <xdr:row>192</xdr:row>
      <xdr:rowOff>129616</xdr:rowOff>
    </xdr:to>
    <xdr:pic>
      <xdr:nvPicPr>
        <xdr:cNvPr id="15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24357665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189</xdr:row>
      <xdr:rowOff>0</xdr:rowOff>
    </xdr:from>
    <xdr:to>
      <xdr:col>0</xdr:col>
      <xdr:colOff>1120702</xdr:colOff>
      <xdr:row>193</xdr:row>
      <xdr:rowOff>40342</xdr:rowOff>
    </xdr:to>
    <xdr:pic>
      <xdr:nvPicPr>
        <xdr:cNvPr id="15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24395766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189</xdr:row>
      <xdr:rowOff>0</xdr:rowOff>
    </xdr:from>
    <xdr:to>
      <xdr:col>9</xdr:col>
      <xdr:colOff>1120702</xdr:colOff>
      <xdr:row>193</xdr:row>
      <xdr:rowOff>40903</xdr:rowOff>
    </xdr:to>
    <xdr:pic>
      <xdr:nvPicPr>
        <xdr:cNvPr id="15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24357665"/>
          <a:ext cx="958778" cy="9672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108</xdr:row>
      <xdr:rowOff>95249</xdr:rowOff>
    </xdr:from>
    <xdr:to>
      <xdr:col>0</xdr:col>
      <xdr:colOff>609600</xdr:colOff>
      <xdr:row>110</xdr:row>
      <xdr:rowOff>246447</xdr:rowOff>
    </xdr:to>
    <xdr:pic>
      <xdr:nvPicPr>
        <xdr:cNvPr id="156" name="Picture 155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8185896"/>
          <a:ext cx="466725" cy="9057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108</xdr:row>
      <xdr:rowOff>85724</xdr:rowOff>
    </xdr:from>
    <xdr:to>
      <xdr:col>9</xdr:col>
      <xdr:colOff>613581</xdr:colOff>
      <xdr:row>110</xdr:row>
      <xdr:rowOff>241299</xdr:rowOff>
    </xdr:to>
    <xdr:pic>
      <xdr:nvPicPr>
        <xdr:cNvPr id="15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8176371"/>
          <a:ext cx="45165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108</xdr:row>
      <xdr:rowOff>123825</xdr:rowOff>
    </xdr:from>
    <xdr:to>
      <xdr:col>0</xdr:col>
      <xdr:colOff>609599</xdr:colOff>
      <xdr:row>110</xdr:row>
      <xdr:rowOff>184151</xdr:rowOff>
    </xdr:to>
    <xdr:pic>
      <xdr:nvPicPr>
        <xdr:cNvPr id="15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447675" cy="814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108</xdr:row>
      <xdr:rowOff>85724</xdr:rowOff>
    </xdr:from>
    <xdr:to>
      <xdr:col>9</xdr:col>
      <xdr:colOff>609600</xdr:colOff>
      <xdr:row>110</xdr:row>
      <xdr:rowOff>241299</xdr:rowOff>
    </xdr:to>
    <xdr:pic>
      <xdr:nvPicPr>
        <xdr:cNvPr id="15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447676" cy="9101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108</xdr:row>
      <xdr:rowOff>123825</xdr:rowOff>
    </xdr:from>
    <xdr:to>
      <xdr:col>0</xdr:col>
      <xdr:colOff>981074</xdr:colOff>
      <xdr:row>110</xdr:row>
      <xdr:rowOff>193676</xdr:rowOff>
    </xdr:to>
    <xdr:pic>
      <xdr:nvPicPr>
        <xdr:cNvPr id="16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108</xdr:row>
      <xdr:rowOff>85724</xdr:rowOff>
    </xdr:from>
    <xdr:to>
      <xdr:col>9</xdr:col>
      <xdr:colOff>981074</xdr:colOff>
      <xdr:row>110</xdr:row>
      <xdr:rowOff>155575</xdr:rowOff>
    </xdr:to>
    <xdr:pic>
      <xdr:nvPicPr>
        <xdr:cNvPr id="16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819150" cy="824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108</xdr:row>
      <xdr:rowOff>123825</xdr:rowOff>
    </xdr:from>
    <xdr:to>
      <xdr:col>0</xdr:col>
      <xdr:colOff>1120702</xdr:colOff>
      <xdr:row>111</xdr:row>
      <xdr:rowOff>22226</xdr:rowOff>
    </xdr:to>
    <xdr:pic>
      <xdr:nvPicPr>
        <xdr:cNvPr id="162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8214472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108</xdr:row>
      <xdr:rowOff>85724</xdr:rowOff>
    </xdr:from>
    <xdr:to>
      <xdr:col>9</xdr:col>
      <xdr:colOff>1120702</xdr:colOff>
      <xdr:row>110</xdr:row>
      <xdr:rowOff>298450</xdr:rowOff>
    </xdr:to>
    <xdr:pic>
      <xdr:nvPicPr>
        <xdr:cNvPr id="16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8176371"/>
          <a:ext cx="958778" cy="967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135</xdr:row>
      <xdr:rowOff>95249</xdr:rowOff>
    </xdr:from>
    <xdr:to>
      <xdr:col>0</xdr:col>
      <xdr:colOff>609600</xdr:colOff>
      <xdr:row>137</xdr:row>
      <xdr:rowOff>246447</xdr:rowOff>
    </xdr:to>
    <xdr:pic>
      <xdr:nvPicPr>
        <xdr:cNvPr id="164" name="Picture 16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16276543"/>
          <a:ext cx="466725" cy="9057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135</xdr:row>
      <xdr:rowOff>85724</xdr:rowOff>
    </xdr:from>
    <xdr:to>
      <xdr:col>9</xdr:col>
      <xdr:colOff>613581</xdr:colOff>
      <xdr:row>137</xdr:row>
      <xdr:rowOff>241299</xdr:rowOff>
    </xdr:to>
    <xdr:pic>
      <xdr:nvPicPr>
        <xdr:cNvPr id="16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16267018"/>
          <a:ext cx="45165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135</xdr:row>
      <xdr:rowOff>123825</xdr:rowOff>
    </xdr:from>
    <xdr:to>
      <xdr:col>0</xdr:col>
      <xdr:colOff>609599</xdr:colOff>
      <xdr:row>137</xdr:row>
      <xdr:rowOff>184151</xdr:rowOff>
    </xdr:to>
    <xdr:pic>
      <xdr:nvPicPr>
        <xdr:cNvPr id="16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6305119"/>
          <a:ext cx="447675" cy="8148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135</xdr:row>
      <xdr:rowOff>85724</xdr:rowOff>
    </xdr:from>
    <xdr:to>
      <xdr:col>9</xdr:col>
      <xdr:colOff>609600</xdr:colOff>
      <xdr:row>137</xdr:row>
      <xdr:rowOff>241299</xdr:rowOff>
    </xdr:to>
    <xdr:pic>
      <xdr:nvPicPr>
        <xdr:cNvPr id="16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16267018"/>
          <a:ext cx="44767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135</xdr:row>
      <xdr:rowOff>123825</xdr:rowOff>
    </xdr:from>
    <xdr:to>
      <xdr:col>0</xdr:col>
      <xdr:colOff>981074</xdr:colOff>
      <xdr:row>137</xdr:row>
      <xdr:rowOff>193676</xdr:rowOff>
    </xdr:to>
    <xdr:pic>
      <xdr:nvPicPr>
        <xdr:cNvPr id="16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6305119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135</xdr:row>
      <xdr:rowOff>85724</xdr:rowOff>
    </xdr:from>
    <xdr:to>
      <xdr:col>9</xdr:col>
      <xdr:colOff>981074</xdr:colOff>
      <xdr:row>137</xdr:row>
      <xdr:rowOff>155575</xdr:rowOff>
    </xdr:to>
    <xdr:pic>
      <xdr:nvPicPr>
        <xdr:cNvPr id="16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16267018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135</xdr:row>
      <xdr:rowOff>123825</xdr:rowOff>
    </xdr:from>
    <xdr:to>
      <xdr:col>0</xdr:col>
      <xdr:colOff>1120702</xdr:colOff>
      <xdr:row>138</xdr:row>
      <xdr:rowOff>22226</xdr:rowOff>
    </xdr:to>
    <xdr:pic>
      <xdr:nvPicPr>
        <xdr:cNvPr id="170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16305119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135</xdr:row>
      <xdr:rowOff>85724</xdr:rowOff>
    </xdr:from>
    <xdr:to>
      <xdr:col>9</xdr:col>
      <xdr:colOff>1120702</xdr:colOff>
      <xdr:row>137</xdr:row>
      <xdr:rowOff>298450</xdr:rowOff>
    </xdr:to>
    <xdr:pic>
      <xdr:nvPicPr>
        <xdr:cNvPr id="171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16267018"/>
          <a:ext cx="958778" cy="9672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162</xdr:row>
      <xdr:rowOff>95249</xdr:rowOff>
    </xdr:from>
    <xdr:to>
      <xdr:col>0</xdr:col>
      <xdr:colOff>609600</xdr:colOff>
      <xdr:row>164</xdr:row>
      <xdr:rowOff>246447</xdr:rowOff>
    </xdr:to>
    <xdr:pic>
      <xdr:nvPicPr>
        <xdr:cNvPr id="172" name="Picture 171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24367190"/>
          <a:ext cx="466725" cy="9057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162</xdr:row>
      <xdr:rowOff>85724</xdr:rowOff>
    </xdr:from>
    <xdr:to>
      <xdr:col>9</xdr:col>
      <xdr:colOff>613581</xdr:colOff>
      <xdr:row>164</xdr:row>
      <xdr:rowOff>241299</xdr:rowOff>
    </xdr:to>
    <xdr:pic>
      <xdr:nvPicPr>
        <xdr:cNvPr id="173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6" y="24357665"/>
          <a:ext cx="45165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162</xdr:row>
      <xdr:rowOff>123825</xdr:rowOff>
    </xdr:from>
    <xdr:to>
      <xdr:col>0</xdr:col>
      <xdr:colOff>609599</xdr:colOff>
      <xdr:row>164</xdr:row>
      <xdr:rowOff>184151</xdr:rowOff>
    </xdr:to>
    <xdr:pic>
      <xdr:nvPicPr>
        <xdr:cNvPr id="174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24395766"/>
          <a:ext cx="447675" cy="8148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162</xdr:row>
      <xdr:rowOff>85724</xdr:rowOff>
    </xdr:from>
    <xdr:to>
      <xdr:col>9</xdr:col>
      <xdr:colOff>609600</xdr:colOff>
      <xdr:row>164</xdr:row>
      <xdr:rowOff>241299</xdr:rowOff>
    </xdr:to>
    <xdr:pic>
      <xdr:nvPicPr>
        <xdr:cNvPr id="175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24357665"/>
          <a:ext cx="447676" cy="910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162</xdr:row>
      <xdr:rowOff>123825</xdr:rowOff>
    </xdr:from>
    <xdr:to>
      <xdr:col>0</xdr:col>
      <xdr:colOff>981074</xdr:colOff>
      <xdr:row>164</xdr:row>
      <xdr:rowOff>193676</xdr:rowOff>
    </xdr:to>
    <xdr:pic>
      <xdr:nvPicPr>
        <xdr:cNvPr id="176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24395766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162</xdr:row>
      <xdr:rowOff>85724</xdr:rowOff>
    </xdr:from>
    <xdr:to>
      <xdr:col>9</xdr:col>
      <xdr:colOff>981074</xdr:colOff>
      <xdr:row>164</xdr:row>
      <xdr:rowOff>155575</xdr:rowOff>
    </xdr:to>
    <xdr:pic>
      <xdr:nvPicPr>
        <xdr:cNvPr id="177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24357665"/>
          <a:ext cx="819150" cy="8243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161924</xdr:colOff>
      <xdr:row>162</xdr:row>
      <xdr:rowOff>123825</xdr:rowOff>
    </xdr:from>
    <xdr:to>
      <xdr:col>0</xdr:col>
      <xdr:colOff>1120702</xdr:colOff>
      <xdr:row>165</xdr:row>
      <xdr:rowOff>22226</xdr:rowOff>
    </xdr:to>
    <xdr:pic>
      <xdr:nvPicPr>
        <xdr:cNvPr id="178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4" y="24395766"/>
          <a:ext cx="958778" cy="9666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161924</xdr:colOff>
      <xdr:row>162</xdr:row>
      <xdr:rowOff>85724</xdr:rowOff>
    </xdr:from>
    <xdr:to>
      <xdr:col>9</xdr:col>
      <xdr:colOff>1120702</xdr:colOff>
      <xdr:row>164</xdr:row>
      <xdr:rowOff>298450</xdr:rowOff>
    </xdr:to>
    <xdr:pic>
      <xdr:nvPicPr>
        <xdr:cNvPr id="179" name="Picture 3" descr="saraswati 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2865" y="24357665"/>
          <a:ext cx="958778" cy="9672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9"/>
  <sheetViews>
    <sheetView tabSelected="1" zoomScale="85" zoomScaleNormal="85" workbookViewId="0">
      <selection activeCell="Q16" sqref="Q16"/>
    </sheetView>
  </sheetViews>
  <sheetFormatPr defaultColWidth="9.1796875" defaultRowHeight="18"/>
  <cols>
    <col min="1" max="1" width="18" style="4" bestFit="1" customWidth="1"/>
    <col min="2" max="2" width="9.26953125" style="4" bestFit="1" customWidth="1"/>
    <col min="3" max="3" width="9" style="4" bestFit="1" customWidth="1"/>
    <col min="4" max="4" width="6.26953125" style="4" bestFit="1" customWidth="1"/>
    <col min="5" max="5" width="9.26953125" style="4" bestFit="1" customWidth="1"/>
    <col min="6" max="6" width="9" style="4" bestFit="1" customWidth="1"/>
    <col min="7" max="7" width="6.26953125" style="4" bestFit="1" customWidth="1"/>
    <col min="8" max="8" width="15.1796875" style="4" customWidth="1"/>
    <col min="9" max="9" width="5.1796875" style="4" customWidth="1"/>
    <col min="10" max="10" width="18" style="4" bestFit="1" customWidth="1"/>
    <col min="11" max="11" width="9.26953125" style="4" bestFit="1" customWidth="1"/>
    <col min="12" max="12" width="9" style="4" bestFit="1" customWidth="1"/>
    <col min="13" max="13" width="6.26953125" style="4" bestFit="1" customWidth="1"/>
    <col min="14" max="14" width="9.26953125" style="4" bestFit="1" customWidth="1"/>
    <col min="15" max="15" width="9" style="4" bestFit="1" customWidth="1"/>
    <col min="16" max="16" width="6.26953125" style="4" bestFit="1" customWidth="1"/>
    <col min="17" max="17" width="15.1796875" style="4" customWidth="1"/>
    <col min="18" max="16384" width="9.1796875" style="4"/>
  </cols>
  <sheetData>
    <row r="1" spans="1:17">
      <c r="A1" s="2"/>
      <c r="B1" s="56" t="s">
        <v>17</v>
      </c>
      <c r="C1" s="56"/>
      <c r="D1" s="56"/>
      <c r="E1" s="56"/>
      <c r="F1" s="56"/>
      <c r="G1" s="56"/>
      <c r="H1" s="3"/>
      <c r="I1" s="1"/>
      <c r="J1" s="2"/>
      <c r="K1" s="56" t="s">
        <v>17</v>
      </c>
      <c r="L1" s="56"/>
      <c r="M1" s="56"/>
      <c r="N1" s="56"/>
      <c r="O1" s="56"/>
      <c r="P1" s="56"/>
      <c r="Q1" s="3"/>
    </row>
    <row r="2" spans="1:17" ht="41.25" customHeight="1">
      <c r="A2" s="5"/>
      <c r="B2" s="57" t="s">
        <v>43</v>
      </c>
      <c r="C2" s="57"/>
      <c r="D2" s="57"/>
      <c r="E2" s="57"/>
      <c r="F2" s="57"/>
      <c r="G2" s="57"/>
      <c r="H2" s="6"/>
      <c r="I2" s="7"/>
      <c r="J2" s="5"/>
      <c r="K2" s="57" t="s">
        <v>43</v>
      </c>
      <c r="L2" s="57"/>
      <c r="M2" s="57"/>
      <c r="N2" s="57"/>
      <c r="O2" s="57"/>
      <c r="P2" s="57"/>
      <c r="Q2" s="6"/>
    </row>
    <row r="3" spans="1:17" ht="24.75" customHeight="1">
      <c r="A3" s="5"/>
      <c r="B3" s="43" t="s">
        <v>42</v>
      </c>
      <c r="C3" s="43"/>
      <c r="D3" s="43"/>
      <c r="E3" s="43"/>
      <c r="F3" s="43"/>
      <c r="G3" s="43"/>
      <c r="H3" s="6"/>
      <c r="I3" s="7"/>
      <c r="J3" s="5"/>
      <c r="K3" s="43" t="s">
        <v>42</v>
      </c>
      <c r="L3" s="43"/>
      <c r="M3" s="43"/>
      <c r="N3" s="43"/>
      <c r="O3" s="43"/>
      <c r="P3" s="43"/>
      <c r="Q3" s="6"/>
    </row>
    <row r="4" spans="1:17">
      <c r="A4" s="5" t="s">
        <v>3</v>
      </c>
      <c r="B4" s="35" t="s">
        <v>30</v>
      </c>
      <c r="C4" s="1"/>
      <c r="D4" s="1"/>
      <c r="E4" s="1" t="s">
        <v>4</v>
      </c>
      <c r="F4" s="1">
        <v>1101</v>
      </c>
      <c r="G4" s="1"/>
      <c r="H4" s="9"/>
      <c r="I4" s="1"/>
      <c r="J4" s="5" t="s">
        <v>3</v>
      </c>
      <c r="K4" s="35" t="s">
        <v>30</v>
      </c>
      <c r="L4" s="1"/>
      <c r="M4" s="1"/>
      <c r="N4" s="1" t="s">
        <v>4</v>
      </c>
      <c r="O4" s="1">
        <f>SUM(F4+1)</f>
        <v>1102</v>
      </c>
      <c r="P4" s="1"/>
      <c r="Q4" s="9"/>
    </row>
    <row r="5" spans="1:17">
      <c r="A5" s="10" t="s">
        <v>1</v>
      </c>
      <c r="B5" s="55" t="s">
        <v>48</v>
      </c>
      <c r="C5" s="55"/>
      <c r="D5" s="55"/>
      <c r="E5" s="55"/>
      <c r="F5" s="55"/>
      <c r="G5" s="55"/>
      <c r="H5" s="9"/>
      <c r="I5" s="1"/>
      <c r="J5" s="10" t="s">
        <v>1</v>
      </c>
      <c r="K5" s="55" t="s">
        <v>51</v>
      </c>
      <c r="L5" s="55"/>
      <c r="M5" s="55"/>
      <c r="N5" s="55"/>
      <c r="O5" s="55"/>
      <c r="P5" s="55"/>
      <c r="Q5" s="9"/>
    </row>
    <row r="6" spans="1:17">
      <c r="A6" s="10" t="s">
        <v>0</v>
      </c>
      <c r="B6" s="55" t="s">
        <v>49</v>
      </c>
      <c r="C6" s="55"/>
      <c r="D6" s="55"/>
      <c r="E6" s="55"/>
      <c r="F6" s="55"/>
      <c r="G6" s="55"/>
      <c r="H6" s="9"/>
      <c r="I6" s="1"/>
      <c r="J6" s="10" t="s">
        <v>0</v>
      </c>
      <c r="K6" s="55" t="s">
        <v>52</v>
      </c>
      <c r="L6" s="55"/>
      <c r="M6" s="55"/>
      <c r="N6" s="55"/>
      <c r="O6" s="55"/>
      <c r="P6" s="55"/>
      <c r="Q6" s="9"/>
    </row>
    <row r="7" spans="1:17">
      <c r="A7" s="10" t="s">
        <v>2</v>
      </c>
      <c r="B7" s="55" t="s">
        <v>50</v>
      </c>
      <c r="C7" s="55"/>
      <c r="D7" s="55"/>
      <c r="E7" s="55"/>
      <c r="F7" s="55"/>
      <c r="G7" s="55"/>
      <c r="H7" s="9"/>
      <c r="I7" s="1"/>
      <c r="J7" s="10" t="s">
        <v>2</v>
      </c>
      <c r="K7" s="55" t="s">
        <v>50</v>
      </c>
      <c r="L7" s="55"/>
      <c r="M7" s="55"/>
      <c r="N7" s="55"/>
      <c r="O7" s="55"/>
      <c r="P7" s="55"/>
      <c r="Q7" s="9"/>
    </row>
    <row r="8" spans="1:17" ht="27" customHeight="1">
      <c r="A8" s="10" t="s">
        <v>5</v>
      </c>
      <c r="B8" s="1">
        <v>137</v>
      </c>
      <c r="C8" s="43" t="s">
        <v>6</v>
      </c>
      <c r="D8" s="43"/>
      <c r="E8" s="52">
        <v>36586</v>
      </c>
      <c r="F8" s="52"/>
      <c r="G8" s="52"/>
      <c r="H8" s="6"/>
      <c r="I8" s="7"/>
      <c r="J8" s="10" t="s">
        <v>5</v>
      </c>
      <c r="K8" s="1">
        <v>117</v>
      </c>
      <c r="L8" s="43" t="s">
        <v>6</v>
      </c>
      <c r="M8" s="43"/>
      <c r="N8" s="52">
        <v>37746</v>
      </c>
      <c r="O8" s="52"/>
      <c r="P8" s="52"/>
      <c r="Q8" s="6"/>
    </row>
    <row r="9" spans="1:17" ht="9" customHeight="1" thickBot="1">
      <c r="A9" s="10"/>
      <c r="B9" s="1"/>
      <c r="C9" s="1"/>
      <c r="D9" s="1"/>
      <c r="E9" s="11"/>
      <c r="F9" s="11"/>
      <c r="G9" s="11"/>
      <c r="H9" s="6"/>
      <c r="I9" s="7"/>
      <c r="J9" s="10"/>
      <c r="K9" s="1"/>
      <c r="L9" s="1"/>
      <c r="M9" s="1"/>
      <c r="N9" s="11"/>
      <c r="O9" s="11"/>
      <c r="P9" s="11"/>
      <c r="Q9" s="6"/>
    </row>
    <row r="10" spans="1:17" ht="19" thickTop="1" thickBot="1">
      <c r="A10" s="53" t="s">
        <v>7</v>
      </c>
      <c r="B10" s="54" t="s">
        <v>8</v>
      </c>
      <c r="C10" s="54"/>
      <c r="D10" s="54"/>
      <c r="E10" s="54" t="s">
        <v>12</v>
      </c>
      <c r="F10" s="54"/>
      <c r="G10" s="54"/>
      <c r="H10" s="12" t="s">
        <v>13</v>
      </c>
      <c r="I10" s="1"/>
      <c r="J10" s="53" t="s">
        <v>7</v>
      </c>
      <c r="K10" s="54" t="s">
        <v>8</v>
      </c>
      <c r="L10" s="54"/>
      <c r="M10" s="54"/>
      <c r="N10" s="54" t="s">
        <v>12</v>
      </c>
      <c r="O10" s="54"/>
      <c r="P10" s="54"/>
      <c r="Q10" s="12" t="s">
        <v>13</v>
      </c>
    </row>
    <row r="11" spans="1:17" ht="19" thickTop="1" thickBot="1">
      <c r="A11" s="53"/>
      <c r="B11" s="13" t="s">
        <v>9</v>
      </c>
      <c r="C11" s="13" t="s">
        <v>10</v>
      </c>
      <c r="D11" s="14" t="s">
        <v>11</v>
      </c>
      <c r="E11" s="13" t="s">
        <v>9</v>
      </c>
      <c r="F11" s="13" t="s">
        <v>10</v>
      </c>
      <c r="G11" s="14" t="s">
        <v>11</v>
      </c>
      <c r="H11" s="12"/>
      <c r="I11" s="1"/>
      <c r="J11" s="53"/>
      <c r="K11" s="13" t="s">
        <v>9</v>
      </c>
      <c r="L11" s="13" t="s">
        <v>10</v>
      </c>
      <c r="M11" s="14" t="s">
        <v>11</v>
      </c>
      <c r="N11" s="13" t="s">
        <v>9</v>
      </c>
      <c r="O11" s="13" t="s">
        <v>10</v>
      </c>
      <c r="P11" s="14" t="s">
        <v>11</v>
      </c>
      <c r="Q11" s="12"/>
    </row>
    <row r="12" spans="1:17" ht="19" thickTop="1" thickBot="1">
      <c r="A12" s="15" t="s">
        <v>15</v>
      </c>
      <c r="B12" s="16"/>
      <c r="C12" s="16"/>
      <c r="D12" s="17"/>
      <c r="E12" s="16"/>
      <c r="F12" s="16"/>
      <c r="G12" s="17"/>
      <c r="H12" s="12" t="s">
        <v>26</v>
      </c>
      <c r="I12" s="1"/>
      <c r="J12" s="15" t="s">
        <v>15</v>
      </c>
      <c r="K12" s="16"/>
      <c r="L12" s="16"/>
      <c r="M12" s="17"/>
      <c r="N12" s="16"/>
      <c r="O12" s="16"/>
      <c r="P12" s="17"/>
      <c r="Q12" s="12" t="s">
        <v>26</v>
      </c>
    </row>
    <row r="13" spans="1:17" ht="27.75" customHeight="1" thickTop="1" thickBot="1">
      <c r="A13" s="18" t="s">
        <v>44</v>
      </c>
      <c r="B13" s="16">
        <v>200</v>
      </c>
      <c r="C13" s="16">
        <v>0</v>
      </c>
      <c r="D13" s="17">
        <f>SUM(B13:C13)</f>
        <v>200</v>
      </c>
      <c r="E13" s="16">
        <v>72</v>
      </c>
      <c r="F13" s="16">
        <v>0</v>
      </c>
      <c r="G13" s="17">
        <v>73</v>
      </c>
      <c r="H13" s="19" t="s">
        <v>33</v>
      </c>
      <c r="I13" s="20"/>
      <c r="J13" s="18" t="s">
        <v>44</v>
      </c>
      <c r="K13" s="16">
        <v>200</v>
      </c>
      <c r="L13" s="16">
        <v>0</v>
      </c>
      <c r="M13" s="17">
        <f>SUM(K13:L13)</f>
        <v>200</v>
      </c>
      <c r="N13" s="16">
        <v>109</v>
      </c>
      <c r="O13" s="16">
        <v>0</v>
      </c>
      <c r="P13" s="17">
        <f>SUM(N13:O13)</f>
        <v>109</v>
      </c>
      <c r="Q13" s="19" t="s">
        <v>38</v>
      </c>
    </row>
    <row r="14" spans="1:17" ht="27.75" customHeight="1" thickTop="1" thickBot="1">
      <c r="A14" s="18" t="s">
        <v>45</v>
      </c>
      <c r="B14" s="16">
        <v>200</v>
      </c>
      <c r="C14" s="16">
        <v>0</v>
      </c>
      <c r="D14" s="17">
        <f t="shared" ref="D14" si="0">SUM(B14:C14)</f>
        <v>200</v>
      </c>
      <c r="E14" s="16">
        <v>76</v>
      </c>
      <c r="F14" s="16">
        <v>0</v>
      </c>
      <c r="G14" s="17">
        <f t="shared" ref="G14" si="1">SUM(E14:F14)</f>
        <v>76</v>
      </c>
      <c r="H14" s="12" t="s">
        <v>27</v>
      </c>
      <c r="I14" s="1"/>
      <c r="J14" s="18" t="s">
        <v>45</v>
      </c>
      <c r="K14" s="16">
        <v>200</v>
      </c>
      <c r="L14" s="16">
        <v>0</v>
      </c>
      <c r="M14" s="17">
        <f t="shared" ref="M14" si="2">SUM(K14:L14)</f>
        <v>200</v>
      </c>
      <c r="N14" s="16">
        <v>129</v>
      </c>
      <c r="O14" s="16">
        <v>0</v>
      </c>
      <c r="P14" s="17">
        <f t="shared" ref="P14" si="3">SUM(N14:O14)</f>
        <v>129</v>
      </c>
      <c r="Q14" s="12" t="s">
        <v>27</v>
      </c>
    </row>
    <row r="15" spans="1:17" ht="27.75" customHeight="1" thickTop="1" thickBot="1">
      <c r="A15" s="36"/>
      <c r="B15" s="16"/>
      <c r="C15" s="16"/>
      <c r="D15" s="17"/>
      <c r="E15" s="16"/>
      <c r="F15" s="16"/>
      <c r="G15" s="17"/>
      <c r="H15" s="12" t="s">
        <v>28</v>
      </c>
      <c r="I15" s="1"/>
      <c r="J15" s="36"/>
      <c r="K15" s="16"/>
      <c r="L15" s="16"/>
      <c r="M15" s="17"/>
      <c r="N15" s="16"/>
      <c r="O15" s="16"/>
      <c r="P15" s="17"/>
      <c r="Q15" s="12" t="s">
        <v>28</v>
      </c>
    </row>
    <row r="16" spans="1:17" ht="19" thickTop="1" thickBot="1">
      <c r="A16" s="15" t="s">
        <v>14</v>
      </c>
      <c r="B16" s="47"/>
      <c r="C16" s="48"/>
      <c r="D16" s="48"/>
      <c r="E16" s="48"/>
      <c r="F16" s="48"/>
      <c r="G16" s="49"/>
      <c r="H16" s="12" t="s">
        <v>7</v>
      </c>
      <c r="I16" s="1"/>
      <c r="J16" s="15" t="s">
        <v>14</v>
      </c>
      <c r="K16" s="47"/>
      <c r="L16" s="48"/>
      <c r="M16" s="48"/>
      <c r="N16" s="48"/>
      <c r="O16" s="48"/>
      <c r="P16" s="49"/>
      <c r="Q16" s="12" t="s">
        <v>7</v>
      </c>
    </row>
    <row r="17" spans="1:17" ht="27.75" customHeight="1" thickTop="1" thickBot="1">
      <c r="A17" s="21" t="s">
        <v>46</v>
      </c>
      <c r="B17" s="16">
        <v>200</v>
      </c>
      <c r="C17" s="16">
        <v>0</v>
      </c>
      <c r="D17" s="17">
        <f>SUM(B17:C17)</f>
        <v>200</v>
      </c>
      <c r="E17" s="16">
        <v>73</v>
      </c>
      <c r="F17" s="16">
        <v>0</v>
      </c>
      <c r="G17" s="17">
        <f>SUM(E17:F17)</f>
        <v>73</v>
      </c>
      <c r="H17" s="12" t="s">
        <v>29</v>
      </c>
      <c r="I17" s="1"/>
      <c r="J17" s="21" t="s">
        <v>46</v>
      </c>
      <c r="K17" s="16">
        <v>200</v>
      </c>
      <c r="L17" s="16">
        <v>0</v>
      </c>
      <c r="M17" s="17">
        <f>SUM(K17:L17)</f>
        <v>200</v>
      </c>
      <c r="N17" s="16">
        <v>124</v>
      </c>
      <c r="O17" s="16">
        <v>0</v>
      </c>
      <c r="P17" s="17">
        <f>SUM(N17:O17)</f>
        <v>124</v>
      </c>
      <c r="Q17" s="12" t="s">
        <v>29</v>
      </c>
    </row>
    <row r="18" spans="1:17" ht="27.75" customHeight="1" thickTop="1" thickBot="1">
      <c r="A18" s="21" t="s">
        <v>47</v>
      </c>
      <c r="B18" s="16">
        <v>200</v>
      </c>
      <c r="C18" s="16">
        <v>0</v>
      </c>
      <c r="D18" s="17">
        <f t="shared" ref="D18:D19" si="4">SUM(B18:C18)</f>
        <v>200</v>
      </c>
      <c r="E18" s="16">
        <v>113</v>
      </c>
      <c r="F18" s="16">
        <v>0</v>
      </c>
      <c r="G18" s="17">
        <f t="shared" ref="G18" si="5">SUM(E18:F18)</f>
        <v>113</v>
      </c>
      <c r="H18" s="12" t="s">
        <v>36</v>
      </c>
      <c r="I18" s="1"/>
      <c r="J18" s="21" t="s">
        <v>47</v>
      </c>
      <c r="K18" s="16">
        <v>200</v>
      </c>
      <c r="L18" s="16">
        <v>0</v>
      </c>
      <c r="M18" s="17">
        <f t="shared" ref="M18:M19" si="6">SUM(K18:L18)</f>
        <v>200</v>
      </c>
      <c r="N18" s="16">
        <v>128</v>
      </c>
      <c r="O18" s="16">
        <v>0</v>
      </c>
      <c r="P18" s="17">
        <f t="shared" ref="P18:P19" si="7">SUM(N18:O18)</f>
        <v>128</v>
      </c>
      <c r="Q18" s="12" t="s">
        <v>36</v>
      </c>
    </row>
    <row r="19" spans="1:17" ht="27.75" customHeight="1" thickTop="1" thickBot="1">
      <c r="A19" s="21" t="s">
        <v>65</v>
      </c>
      <c r="B19" s="16">
        <v>150</v>
      </c>
      <c r="C19" s="16">
        <v>50</v>
      </c>
      <c r="D19" s="17">
        <f t="shared" si="4"/>
        <v>200</v>
      </c>
      <c r="E19" s="16">
        <v>80</v>
      </c>
      <c r="F19" s="16">
        <v>34</v>
      </c>
      <c r="G19" s="17">
        <f>SUM(E19:F19)</f>
        <v>114</v>
      </c>
      <c r="H19" s="12">
        <v>8</v>
      </c>
      <c r="I19" s="1"/>
      <c r="J19" s="21" t="s">
        <v>65</v>
      </c>
      <c r="K19" s="16">
        <v>150</v>
      </c>
      <c r="L19" s="16">
        <v>50</v>
      </c>
      <c r="M19" s="17">
        <f t="shared" si="6"/>
        <v>200</v>
      </c>
      <c r="N19" s="16">
        <v>97</v>
      </c>
      <c r="O19" s="16">
        <v>49</v>
      </c>
      <c r="P19" s="17">
        <f t="shared" si="7"/>
        <v>146</v>
      </c>
      <c r="Q19" s="12"/>
    </row>
    <row r="20" spans="1:17" ht="19" thickTop="1" thickBot="1">
      <c r="A20" s="22" t="s">
        <v>16</v>
      </c>
      <c r="B20" s="23">
        <f>SUM(B13:B19)</f>
        <v>950</v>
      </c>
      <c r="C20" s="23">
        <f t="shared" ref="C20:G20" si="8">SUM(C13:C19)</f>
        <v>50</v>
      </c>
      <c r="D20" s="23">
        <f t="shared" si="8"/>
        <v>1000</v>
      </c>
      <c r="E20" s="23">
        <f t="shared" si="8"/>
        <v>414</v>
      </c>
      <c r="F20" s="23">
        <f t="shared" si="8"/>
        <v>34</v>
      </c>
      <c r="G20" s="23">
        <f t="shared" si="8"/>
        <v>449</v>
      </c>
      <c r="H20" s="37">
        <f>(G20*0.001)</f>
        <v>0.44900000000000001</v>
      </c>
      <c r="I20" s="1"/>
      <c r="J20" s="22" t="s">
        <v>16</v>
      </c>
      <c r="K20" s="23">
        <f>SUM(K13:K19)</f>
        <v>950</v>
      </c>
      <c r="L20" s="23">
        <f t="shared" ref="L20:P20" si="9">SUM(L13:L19)</f>
        <v>50</v>
      </c>
      <c r="M20" s="23">
        <f t="shared" si="9"/>
        <v>1000</v>
      </c>
      <c r="N20" s="23">
        <f t="shared" si="9"/>
        <v>587</v>
      </c>
      <c r="O20" s="23">
        <f t="shared" si="9"/>
        <v>49</v>
      </c>
      <c r="P20" s="23">
        <f t="shared" si="9"/>
        <v>636</v>
      </c>
      <c r="Q20" s="37">
        <f>(P20*0.001)</f>
        <v>0.63600000000000001</v>
      </c>
    </row>
    <row r="21" spans="1:17" ht="18.5" thickTop="1">
      <c r="A21" s="5" t="s">
        <v>34</v>
      </c>
      <c r="B21" s="50" t="s">
        <v>40</v>
      </c>
      <c r="C21" s="50"/>
      <c r="D21" s="50"/>
      <c r="E21" s="50"/>
      <c r="F21" s="50"/>
      <c r="G21" s="50"/>
      <c r="H21" s="51"/>
      <c r="I21" s="1"/>
      <c r="J21" s="5" t="s">
        <v>34</v>
      </c>
      <c r="K21" s="50"/>
      <c r="L21" s="50"/>
      <c r="M21" s="50"/>
      <c r="N21" s="50"/>
      <c r="O21" s="50"/>
      <c r="P21" s="50"/>
      <c r="Q21" s="51"/>
    </row>
    <row r="22" spans="1:17" ht="26.25" customHeight="1" thickBot="1">
      <c r="A22" s="5"/>
      <c r="B22" s="24" t="s">
        <v>8</v>
      </c>
      <c r="C22" s="24" t="s">
        <v>12</v>
      </c>
      <c r="D22" s="24" t="s">
        <v>18</v>
      </c>
      <c r="E22" s="43" t="s">
        <v>19</v>
      </c>
      <c r="F22" s="43"/>
      <c r="G22" s="43"/>
      <c r="H22" s="9"/>
      <c r="I22" s="1"/>
      <c r="J22" s="5"/>
      <c r="K22" s="24" t="s">
        <v>8</v>
      </c>
      <c r="L22" s="24" t="s">
        <v>12</v>
      </c>
      <c r="M22" s="24" t="s">
        <v>18</v>
      </c>
      <c r="N22" s="43" t="s">
        <v>19</v>
      </c>
      <c r="O22" s="43"/>
      <c r="P22" s="43"/>
      <c r="Q22" s="9"/>
    </row>
    <row r="23" spans="1:17" ht="26.25" customHeight="1" thickTop="1">
      <c r="A23" s="25" t="s">
        <v>41</v>
      </c>
      <c r="B23" s="26">
        <v>200</v>
      </c>
      <c r="C23" s="26">
        <v>64</v>
      </c>
      <c r="D23" s="38" t="s">
        <v>32</v>
      </c>
      <c r="E23" s="43" t="s">
        <v>22</v>
      </c>
      <c r="F23" s="43"/>
      <c r="G23" s="43"/>
      <c r="H23" s="9"/>
      <c r="I23" s="1"/>
      <c r="J23" s="25" t="s">
        <v>41</v>
      </c>
      <c r="K23" s="26">
        <v>200</v>
      </c>
      <c r="L23" s="26">
        <v>62</v>
      </c>
      <c r="M23" s="38" t="s">
        <v>32</v>
      </c>
      <c r="N23" s="43" t="s">
        <v>22</v>
      </c>
      <c r="O23" s="43"/>
      <c r="P23" s="43"/>
      <c r="Q23" s="9"/>
    </row>
    <row r="24" spans="1:17" ht="26.25" customHeight="1">
      <c r="A24" s="27" t="s">
        <v>31</v>
      </c>
      <c r="B24" s="28">
        <v>100</v>
      </c>
      <c r="C24" s="28">
        <v>60</v>
      </c>
      <c r="D24" s="29" t="s">
        <v>35</v>
      </c>
      <c r="E24" s="43" t="s">
        <v>20</v>
      </c>
      <c r="F24" s="43"/>
      <c r="G24" s="43"/>
      <c r="H24" s="9"/>
      <c r="I24" s="1"/>
      <c r="J24" s="27" t="s">
        <v>31</v>
      </c>
      <c r="K24" s="28">
        <v>100</v>
      </c>
      <c r="L24" s="28">
        <v>70</v>
      </c>
      <c r="M24" s="29" t="s">
        <v>35</v>
      </c>
      <c r="N24" s="43" t="s">
        <v>20</v>
      </c>
      <c r="O24" s="43"/>
      <c r="P24" s="43"/>
      <c r="Q24" s="9"/>
    </row>
    <row r="25" spans="1:17" ht="26.25" customHeight="1">
      <c r="A25" s="30" t="s">
        <v>23</v>
      </c>
      <c r="B25" s="28"/>
      <c r="C25" s="28"/>
      <c r="D25" s="28">
        <v>414</v>
      </c>
      <c r="E25" s="1"/>
      <c r="F25" s="7"/>
      <c r="G25" s="1"/>
      <c r="H25" s="9"/>
      <c r="I25" s="1"/>
      <c r="J25" s="30" t="s">
        <v>23</v>
      </c>
      <c r="K25" s="28"/>
      <c r="L25" s="28"/>
      <c r="M25" s="28">
        <v>408</v>
      </c>
      <c r="N25" s="1"/>
      <c r="O25" s="7"/>
      <c r="P25" s="1"/>
      <c r="Q25" s="9"/>
    </row>
    <row r="26" spans="1:17" ht="26.25" customHeight="1">
      <c r="A26" s="30" t="s">
        <v>24</v>
      </c>
      <c r="B26" s="28"/>
      <c r="C26" s="28"/>
      <c r="D26" s="28">
        <v>462</v>
      </c>
      <c r="E26" s="1"/>
      <c r="F26" s="1"/>
      <c r="G26" s="1"/>
      <c r="H26" s="9"/>
      <c r="I26" s="1"/>
      <c r="J26" s="30" t="s">
        <v>24</v>
      </c>
      <c r="K26" s="28"/>
      <c r="L26" s="28"/>
      <c r="M26" s="28">
        <v>462</v>
      </c>
      <c r="N26" s="1"/>
      <c r="O26" s="1"/>
      <c r="P26" s="1"/>
      <c r="Q26" s="9"/>
    </row>
    <row r="27" spans="1:17" ht="36.5" thickBot="1">
      <c r="A27" s="31" t="s">
        <v>25</v>
      </c>
      <c r="B27" s="44">
        <v>43593</v>
      </c>
      <c r="C27" s="44"/>
      <c r="D27" s="32"/>
      <c r="E27" s="33"/>
      <c r="F27" s="45" t="s">
        <v>21</v>
      </c>
      <c r="G27" s="45"/>
      <c r="H27" s="46"/>
      <c r="I27" s="1"/>
      <c r="J27" s="31" t="s">
        <v>25</v>
      </c>
      <c r="K27" s="44">
        <v>43593</v>
      </c>
      <c r="L27" s="44"/>
      <c r="M27" s="33"/>
      <c r="N27" s="33"/>
      <c r="O27" s="45" t="s">
        <v>21</v>
      </c>
      <c r="P27" s="45"/>
      <c r="Q27" s="46"/>
    </row>
    <row r="28" spans="1:17">
      <c r="A28" s="2"/>
      <c r="B28" s="56" t="s">
        <v>17</v>
      </c>
      <c r="C28" s="56"/>
      <c r="D28" s="56"/>
      <c r="E28" s="56"/>
      <c r="F28" s="56"/>
      <c r="G28" s="56"/>
      <c r="H28" s="3"/>
      <c r="I28" s="1"/>
      <c r="J28" s="2"/>
      <c r="K28" s="56" t="s">
        <v>17</v>
      </c>
      <c r="L28" s="56"/>
      <c r="M28" s="56"/>
      <c r="N28" s="56"/>
      <c r="O28" s="56"/>
      <c r="P28" s="56"/>
      <c r="Q28" s="3"/>
    </row>
    <row r="29" spans="1:17" ht="41.25" customHeight="1">
      <c r="A29" s="5"/>
      <c r="B29" s="57" t="s">
        <v>43</v>
      </c>
      <c r="C29" s="57"/>
      <c r="D29" s="57"/>
      <c r="E29" s="57"/>
      <c r="F29" s="57"/>
      <c r="G29" s="57"/>
      <c r="H29" s="6"/>
      <c r="I29" s="7"/>
      <c r="J29" s="5"/>
      <c r="K29" s="57" t="s">
        <v>43</v>
      </c>
      <c r="L29" s="57"/>
      <c r="M29" s="57"/>
      <c r="N29" s="57"/>
      <c r="O29" s="57"/>
      <c r="P29" s="57"/>
      <c r="Q29" s="6"/>
    </row>
    <row r="30" spans="1:17" ht="24.75" customHeight="1">
      <c r="A30" s="5"/>
      <c r="B30" s="43" t="s">
        <v>42</v>
      </c>
      <c r="C30" s="43"/>
      <c r="D30" s="43"/>
      <c r="E30" s="43"/>
      <c r="F30" s="43"/>
      <c r="G30" s="43"/>
      <c r="H30" s="6"/>
      <c r="I30" s="7"/>
      <c r="J30" s="5"/>
      <c r="K30" s="43" t="s">
        <v>42</v>
      </c>
      <c r="L30" s="43"/>
      <c r="M30" s="43"/>
      <c r="N30" s="43"/>
      <c r="O30" s="43"/>
      <c r="P30" s="43"/>
      <c r="Q30" s="6"/>
    </row>
    <row r="31" spans="1:17">
      <c r="A31" s="5" t="s">
        <v>3</v>
      </c>
      <c r="B31" s="35" t="s">
        <v>30</v>
      </c>
      <c r="C31" s="1"/>
      <c r="D31" s="1"/>
      <c r="E31" s="1" t="s">
        <v>4</v>
      </c>
      <c r="F31" s="1">
        <f>SUM(O4+1)</f>
        <v>1103</v>
      </c>
      <c r="G31" s="1"/>
      <c r="H31" s="9"/>
      <c r="I31" s="1"/>
      <c r="J31" s="5" t="s">
        <v>3</v>
      </c>
      <c r="K31" s="35" t="s">
        <v>30</v>
      </c>
      <c r="L31" s="1"/>
      <c r="M31" s="1"/>
      <c r="N31" s="1" t="s">
        <v>4</v>
      </c>
      <c r="O31" s="1">
        <f>SUM(F31+1)</f>
        <v>1104</v>
      </c>
      <c r="P31" s="1"/>
      <c r="Q31" s="9"/>
    </row>
    <row r="32" spans="1:17">
      <c r="A32" s="10" t="s">
        <v>1</v>
      </c>
      <c r="B32" s="55" t="s">
        <v>53</v>
      </c>
      <c r="C32" s="55"/>
      <c r="D32" s="55"/>
      <c r="E32" s="55"/>
      <c r="F32" s="55"/>
      <c r="G32" s="55"/>
      <c r="H32" s="9"/>
      <c r="I32" s="1"/>
      <c r="J32" s="10" t="s">
        <v>1</v>
      </c>
      <c r="K32" s="55" t="s">
        <v>55</v>
      </c>
      <c r="L32" s="55"/>
      <c r="M32" s="55"/>
      <c r="N32" s="55"/>
      <c r="O32" s="55"/>
      <c r="P32" s="55"/>
      <c r="Q32" s="9"/>
    </row>
    <row r="33" spans="1:17">
      <c r="A33" s="10" t="s">
        <v>0</v>
      </c>
      <c r="B33" s="55" t="s">
        <v>54</v>
      </c>
      <c r="C33" s="55"/>
      <c r="D33" s="55"/>
      <c r="E33" s="55"/>
      <c r="F33" s="55"/>
      <c r="G33" s="55"/>
      <c r="H33" s="9"/>
      <c r="I33" s="1"/>
      <c r="J33" s="10" t="s">
        <v>0</v>
      </c>
      <c r="K33" s="55" t="s">
        <v>56</v>
      </c>
      <c r="L33" s="55"/>
      <c r="M33" s="55"/>
      <c r="N33" s="55"/>
      <c r="O33" s="55"/>
      <c r="P33" s="55"/>
      <c r="Q33" s="9"/>
    </row>
    <row r="34" spans="1:17">
      <c r="A34" s="10" t="s">
        <v>2</v>
      </c>
      <c r="B34" s="55" t="s">
        <v>50</v>
      </c>
      <c r="C34" s="55"/>
      <c r="D34" s="55"/>
      <c r="E34" s="55"/>
      <c r="F34" s="55"/>
      <c r="G34" s="55"/>
      <c r="H34" s="9"/>
      <c r="I34" s="1"/>
      <c r="J34" s="10" t="s">
        <v>2</v>
      </c>
      <c r="K34" s="55" t="s">
        <v>50</v>
      </c>
      <c r="L34" s="55"/>
      <c r="M34" s="55"/>
      <c r="N34" s="55"/>
      <c r="O34" s="55"/>
      <c r="P34" s="55"/>
      <c r="Q34" s="9"/>
    </row>
    <row r="35" spans="1:17" ht="27" customHeight="1">
      <c r="A35" s="10" t="s">
        <v>5</v>
      </c>
      <c r="B35" s="1">
        <v>211</v>
      </c>
      <c r="C35" s="43" t="s">
        <v>6</v>
      </c>
      <c r="D35" s="43"/>
      <c r="E35" s="52">
        <v>37378</v>
      </c>
      <c r="F35" s="52"/>
      <c r="G35" s="52"/>
      <c r="H35" s="6"/>
      <c r="I35" s="7"/>
      <c r="J35" s="10" t="s">
        <v>5</v>
      </c>
      <c r="K35" s="1">
        <v>142</v>
      </c>
      <c r="L35" s="43" t="s">
        <v>6</v>
      </c>
      <c r="M35" s="43"/>
      <c r="N35" s="52">
        <v>37840</v>
      </c>
      <c r="O35" s="52"/>
      <c r="P35" s="52"/>
      <c r="Q35" s="6"/>
    </row>
    <row r="36" spans="1:17" ht="9" customHeight="1" thickBot="1">
      <c r="A36" s="10"/>
      <c r="B36" s="1"/>
      <c r="C36" s="1"/>
      <c r="D36" s="1"/>
      <c r="E36" s="11"/>
      <c r="F36" s="11"/>
      <c r="G36" s="11"/>
      <c r="H36" s="6"/>
      <c r="I36" s="7"/>
      <c r="J36" s="10"/>
      <c r="K36" s="1"/>
      <c r="L36" s="1"/>
      <c r="M36" s="1"/>
      <c r="N36" s="11"/>
      <c r="O36" s="11"/>
      <c r="P36" s="11"/>
      <c r="Q36" s="6"/>
    </row>
    <row r="37" spans="1:17" ht="19" thickTop="1" thickBot="1">
      <c r="A37" s="53" t="s">
        <v>7</v>
      </c>
      <c r="B37" s="54" t="s">
        <v>8</v>
      </c>
      <c r="C37" s="54"/>
      <c r="D37" s="54"/>
      <c r="E37" s="54" t="s">
        <v>12</v>
      </c>
      <c r="F37" s="54"/>
      <c r="G37" s="54"/>
      <c r="H37" s="12" t="s">
        <v>13</v>
      </c>
      <c r="I37" s="1"/>
      <c r="J37" s="53" t="s">
        <v>7</v>
      </c>
      <c r="K37" s="54" t="s">
        <v>8</v>
      </c>
      <c r="L37" s="54"/>
      <c r="M37" s="54"/>
      <c r="N37" s="54" t="s">
        <v>12</v>
      </c>
      <c r="O37" s="54"/>
      <c r="P37" s="54"/>
      <c r="Q37" s="12" t="s">
        <v>13</v>
      </c>
    </row>
    <row r="38" spans="1:17" ht="19" thickTop="1" thickBot="1">
      <c r="A38" s="53"/>
      <c r="B38" s="13" t="s">
        <v>9</v>
      </c>
      <c r="C38" s="13" t="s">
        <v>10</v>
      </c>
      <c r="D38" s="14" t="s">
        <v>11</v>
      </c>
      <c r="E38" s="13" t="s">
        <v>9</v>
      </c>
      <c r="F38" s="13" t="s">
        <v>10</v>
      </c>
      <c r="G38" s="14" t="s">
        <v>11</v>
      </c>
      <c r="H38" s="12"/>
      <c r="I38" s="1"/>
      <c r="J38" s="53"/>
      <c r="K38" s="13" t="s">
        <v>9</v>
      </c>
      <c r="L38" s="13" t="s">
        <v>10</v>
      </c>
      <c r="M38" s="14" t="s">
        <v>11</v>
      </c>
      <c r="N38" s="13" t="s">
        <v>9</v>
      </c>
      <c r="O38" s="13" t="s">
        <v>10</v>
      </c>
      <c r="P38" s="14" t="s">
        <v>11</v>
      </c>
      <c r="Q38" s="12"/>
    </row>
    <row r="39" spans="1:17" ht="19" thickTop="1" thickBot="1">
      <c r="A39" s="15" t="s">
        <v>15</v>
      </c>
      <c r="B39" s="16"/>
      <c r="C39" s="16"/>
      <c r="D39" s="17"/>
      <c r="E39" s="16"/>
      <c r="F39" s="16"/>
      <c r="G39" s="17"/>
      <c r="H39" s="12" t="s">
        <v>26</v>
      </c>
      <c r="I39" s="1"/>
      <c r="J39" s="15" t="s">
        <v>15</v>
      </c>
      <c r="K39" s="16"/>
      <c r="L39" s="16"/>
      <c r="M39" s="17"/>
      <c r="N39" s="16"/>
      <c r="O39" s="16"/>
      <c r="P39" s="17"/>
      <c r="Q39" s="12" t="s">
        <v>26</v>
      </c>
    </row>
    <row r="40" spans="1:17" ht="27.75" customHeight="1" thickTop="1" thickBot="1">
      <c r="A40" s="18" t="s">
        <v>44</v>
      </c>
      <c r="B40" s="16">
        <v>200</v>
      </c>
      <c r="C40" s="16">
        <v>0</v>
      </c>
      <c r="D40" s="17">
        <f>SUM(B40:C40)</f>
        <v>200</v>
      </c>
      <c r="E40" s="16">
        <v>87</v>
      </c>
      <c r="F40" s="16">
        <v>0</v>
      </c>
      <c r="G40" s="17">
        <f>SUM(E40:F40)</f>
        <v>87</v>
      </c>
      <c r="H40" s="19" t="s">
        <v>38</v>
      </c>
      <c r="I40" s="20"/>
      <c r="J40" s="18" t="s">
        <v>44</v>
      </c>
      <c r="K40" s="16">
        <v>200</v>
      </c>
      <c r="L40" s="16">
        <v>0</v>
      </c>
      <c r="M40" s="17">
        <f>SUM(K40:L40)</f>
        <v>200</v>
      </c>
      <c r="N40" s="16">
        <v>72</v>
      </c>
      <c r="O40" s="16">
        <v>0</v>
      </c>
      <c r="P40" s="17">
        <f>SUM(N40:O40)</f>
        <v>72</v>
      </c>
      <c r="Q40" s="19" t="s">
        <v>38</v>
      </c>
    </row>
    <row r="41" spans="1:17" ht="27.75" customHeight="1" thickTop="1" thickBot="1">
      <c r="A41" s="18" t="s">
        <v>45</v>
      </c>
      <c r="B41" s="16">
        <v>200</v>
      </c>
      <c r="C41" s="16">
        <v>0</v>
      </c>
      <c r="D41" s="17">
        <f t="shared" ref="D41" si="10">SUM(B41:C41)</f>
        <v>200</v>
      </c>
      <c r="E41" s="16">
        <v>137</v>
      </c>
      <c r="F41" s="16">
        <v>0</v>
      </c>
      <c r="G41" s="17">
        <f t="shared" ref="G41" si="11">SUM(E41:F41)</f>
        <v>137</v>
      </c>
      <c r="H41" s="12" t="s">
        <v>27</v>
      </c>
      <c r="I41" s="1"/>
      <c r="J41" s="18" t="s">
        <v>45</v>
      </c>
      <c r="K41" s="16">
        <v>200</v>
      </c>
      <c r="L41" s="16">
        <v>0</v>
      </c>
      <c r="M41" s="17">
        <f t="shared" ref="M41" si="12">SUM(K41:L41)</f>
        <v>200</v>
      </c>
      <c r="N41" s="16">
        <v>96</v>
      </c>
      <c r="O41" s="16">
        <v>0</v>
      </c>
      <c r="P41" s="17">
        <f t="shared" ref="P41" si="13">SUM(N41:O41)</f>
        <v>96</v>
      </c>
      <c r="Q41" s="12" t="s">
        <v>27</v>
      </c>
    </row>
    <row r="42" spans="1:17" ht="27.75" customHeight="1" thickTop="1" thickBot="1">
      <c r="A42" s="36"/>
      <c r="B42" s="16"/>
      <c r="C42" s="16"/>
      <c r="D42" s="17"/>
      <c r="E42" s="16"/>
      <c r="F42" s="16"/>
      <c r="G42" s="17"/>
      <c r="H42" s="12" t="s">
        <v>28</v>
      </c>
      <c r="I42" s="1"/>
      <c r="J42" s="36"/>
      <c r="K42" s="16"/>
      <c r="L42" s="16"/>
      <c r="M42" s="17"/>
      <c r="N42" s="16"/>
      <c r="O42" s="16"/>
      <c r="P42" s="17"/>
      <c r="Q42" s="12" t="s">
        <v>28</v>
      </c>
    </row>
    <row r="43" spans="1:17" ht="19" thickTop="1" thickBot="1">
      <c r="A43" s="15" t="s">
        <v>14</v>
      </c>
      <c r="B43" s="47"/>
      <c r="C43" s="48"/>
      <c r="D43" s="48"/>
      <c r="E43" s="48"/>
      <c r="F43" s="48"/>
      <c r="G43" s="49"/>
      <c r="H43" s="12" t="s">
        <v>7</v>
      </c>
      <c r="I43" s="1"/>
      <c r="J43" s="15" t="s">
        <v>14</v>
      </c>
      <c r="K43" s="47"/>
      <c r="L43" s="48"/>
      <c r="M43" s="48"/>
      <c r="N43" s="48"/>
      <c r="O43" s="48"/>
      <c r="P43" s="49"/>
      <c r="Q43" s="12" t="s">
        <v>7</v>
      </c>
    </row>
    <row r="44" spans="1:17" ht="27.75" customHeight="1" thickTop="1" thickBot="1">
      <c r="A44" s="21" t="s">
        <v>46</v>
      </c>
      <c r="B44" s="16">
        <v>200</v>
      </c>
      <c r="C44" s="16">
        <v>0</v>
      </c>
      <c r="D44" s="17">
        <f>SUM(B44:C44)</f>
        <v>200</v>
      </c>
      <c r="E44" s="16">
        <v>84</v>
      </c>
      <c r="F44" s="16">
        <v>0</v>
      </c>
      <c r="G44" s="17">
        <f>SUM(E44:F44)</f>
        <v>84</v>
      </c>
      <c r="H44" s="12" t="s">
        <v>29</v>
      </c>
      <c r="I44" s="1"/>
      <c r="J44" s="21" t="s">
        <v>46</v>
      </c>
      <c r="K44" s="16">
        <v>200</v>
      </c>
      <c r="L44" s="16">
        <v>0</v>
      </c>
      <c r="M44" s="17">
        <f>SUM(K44:L44)</f>
        <v>200</v>
      </c>
      <c r="N44" s="16">
        <v>74</v>
      </c>
      <c r="O44" s="16">
        <v>0</v>
      </c>
      <c r="P44" s="17">
        <f>SUM(N44:O44)</f>
        <v>74</v>
      </c>
      <c r="Q44" s="12" t="s">
        <v>29</v>
      </c>
    </row>
    <row r="45" spans="1:17" ht="27.75" customHeight="1" thickTop="1" thickBot="1">
      <c r="A45" s="21" t="s">
        <v>47</v>
      </c>
      <c r="B45" s="16">
        <v>200</v>
      </c>
      <c r="C45" s="16">
        <v>0</v>
      </c>
      <c r="D45" s="17">
        <f t="shared" ref="D45:D46" si="14">SUM(B45:C45)</f>
        <v>200</v>
      </c>
      <c r="E45" s="16">
        <v>108</v>
      </c>
      <c r="F45" s="16">
        <v>0</v>
      </c>
      <c r="G45" s="17">
        <f t="shared" ref="G45:G46" si="15">SUM(E45:F45)</f>
        <v>108</v>
      </c>
      <c r="H45" s="12" t="s">
        <v>36</v>
      </c>
      <c r="I45" s="1"/>
      <c r="J45" s="21" t="s">
        <v>47</v>
      </c>
      <c r="K45" s="16">
        <v>200</v>
      </c>
      <c r="L45" s="16">
        <v>0</v>
      </c>
      <c r="M45" s="17">
        <f t="shared" ref="M45:M46" si="16">SUM(K45:L45)</f>
        <v>200</v>
      </c>
      <c r="N45" s="16">
        <v>92</v>
      </c>
      <c r="O45" s="16">
        <v>0</v>
      </c>
      <c r="P45" s="17">
        <f t="shared" ref="P45:P46" si="17">SUM(N45:O45)</f>
        <v>92</v>
      </c>
      <c r="Q45" s="12" t="s">
        <v>36</v>
      </c>
    </row>
    <row r="46" spans="1:17" ht="27.75" customHeight="1" thickTop="1" thickBot="1">
      <c r="A46" s="21" t="s">
        <v>65</v>
      </c>
      <c r="B46" s="16">
        <v>150</v>
      </c>
      <c r="C46" s="16">
        <v>50</v>
      </c>
      <c r="D46" s="17">
        <f t="shared" si="14"/>
        <v>200</v>
      </c>
      <c r="E46" s="16">
        <v>100</v>
      </c>
      <c r="F46" s="16">
        <v>48</v>
      </c>
      <c r="G46" s="17">
        <f t="shared" si="15"/>
        <v>148</v>
      </c>
      <c r="H46" s="12"/>
      <c r="I46" s="1"/>
      <c r="J46" s="21" t="s">
        <v>65</v>
      </c>
      <c r="K46" s="16">
        <v>150</v>
      </c>
      <c r="L46" s="16">
        <v>50</v>
      </c>
      <c r="M46" s="17">
        <f t="shared" si="16"/>
        <v>200</v>
      </c>
      <c r="N46" s="16">
        <v>82</v>
      </c>
      <c r="O46" s="16">
        <v>48</v>
      </c>
      <c r="P46" s="17">
        <f t="shared" si="17"/>
        <v>130</v>
      </c>
      <c r="Q46" s="12"/>
    </row>
    <row r="47" spans="1:17" ht="19" thickTop="1" thickBot="1">
      <c r="A47" s="22" t="s">
        <v>16</v>
      </c>
      <c r="B47" s="23">
        <f>SUM(B40:B46)</f>
        <v>950</v>
      </c>
      <c r="C47" s="23">
        <f t="shared" ref="C47:G47" si="18">SUM(C40:C46)</f>
        <v>50</v>
      </c>
      <c r="D47" s="23">
        <f t="shared" si="18"/>
        <v>1000</v>
      </c>
      <c r="E47" s="23">
        <f t="shared" si="18"/>
        <v>516</v>
      </c>
      <c r="F47" s="23">
        <f t="shared" si="18"/>
        <v>48</v>
      </c>
      <c r="G47" s="23">
        <f t="shared" si="18"/>
        <v>564</v>
      </c>
      <c r="H47" s="37">
        <f>(G47*0.001)</f>
        <v>0.56400000000000006</v>
      </c>
      <c r="I47" s="1"/>
      <c r="J47" s="22" t="s">
        <v>16</v>
      </c>
      <c r="K47" s="23">
        <f>SUM(K40:K46)</f>
        <v>950</v>
      </c>
      <c r="L47" s="23">
        <f t="shared" ref="L47:P47" si="19">SUM(L40:L46)</f>
        <v>50</v>
      </c>
      <c r="M47" s="23">
        <f t="shared" si="19"/>
        <v>1000</v>
      </c>
      <c r="N47" s="23">
        <f t="shared" si="19"/>
        <v>416</v>
      </c>
      <c r="O47" s="23">
        <f t="shared" si="19"/>
        <v>48</v>
      </c>
      <c r="P47" s="23">
        <f t="shared" si="19"/>
        <v>464</v>
      </c>
      <c r="Q47" s="37">
        <f>(P47*0.001)</f>
        <v>0.46400000000000002</v>
      </c>
    </row>
    <row r="48" spans="1:17" ht="18.5" thickTop="1">
      <c r="A48" s="5" t="s">
        <v>34</v>
      </c>
      <c r="B48" s="50"/>
      <c r="C48" s="50"/>
      <c r="D48" s="50"/>
      <c r="E48" s="50"/>
      <c r="F48" s="50"/>
      <c r="G48" s="50"/>
      <c r="H48" s="51"/>
      <c r="I48" s="1"/>
      <c r="J48" s="5" t="s">
        <v>34</v>
      </c>
      <c r="K48" s="50" t="s">
        <v>39</v>
      </c>
      <c r="L48" s="50"/>
      <c r="M48" s="50"/>
      <c r="N48" s="50"/>
      <c r="O48" s="50"/>
      <c r="P48" s="50"/>
      <c r="Q48" s="51"/>
    </row>
    <row r="49" spans="1:17" ht="26.25" customHeight="1" thickBot="1">
      <c r="A49" s="5"/>
      <c r="B49" s="24" t="s">
        <v>8</v>
      </c>
      <c r="C49" s="24" t="s">
        <v>12</v>
      </c>
      <c r="D49" s="24" t="s">
        <v>18</v>
      </c>
      <c r="E49" s="43" t="s">
        <v>19</v>
      </c>
      <c r="F49" s="43"/>
      <c r="G49" s="43"/>
      <c r="H49" s="9"/>
      <c r="I49" s="1"/>
      <c r="J49" s="5"/>
      <c r="K49" s="24" t="s">
        <v>8</v>
      </c>
      <c r="L49" s="24" t="s">
        <v>12</v>
      </c>
      <c r="M49" s="24" t="s">
        <v>18</v>
      </c>
      <c r="N49" s="43" t="s">
        <v>19</v>
      </c>
      <c r="O49" s="43"/>
      <c r="P49" s="43"/>
      <c r="Q49" s="9"/>
    </row>
    <row r="50" spans="1:17" ht="26.25" customHeight="1" thickTop="1">
      <c r="A50" s="25" t="s">
        <v>41</v>
      </c>
      <c r="B50" s="26">
        <v>200</v>
      </c>
      <c r="C50" s="26">
        <v>65</v>
      </c>
      <c r="D50" s="38" t="s">
        <v>37</v>
      </c>
      <c r="E50" s="43" t="s">
        <v>22</v>
      </c>
      <c r="F50" s="43"/>
      <c r="G50" s="43"/>
      <c r="H50" s="9"/>
      <c r="I50" s="1"/>
      <c r="J50" s="25" t="s">
        <v>41</v>
      </c>
      <c r="K50" s="26">
        <v>200</v>
      </c>
      <c r="L50" s="26">
        <v>64</v>
      </c>
      <c r="M50" s="38" t="s">
        <v>32</v>
      </c>
      <c r="N50" s="43" t="s">
        <v>22</v>
      </c>
      <c r="O50" s="43"/>
      <c r="P50" s="43"/>
      <c r="Q50" s="9"/>
    </row>
    <row r="51" spans="1:17" ht="26.25" customHeight="1">
      <c r="A51" s="27" t="s">
        <v>31</v>
      </c>
      <c r="B51" s="28">
        <v>100</v>
      </c>
      <c r="C51" s="28">
        <v>65</v>
      </c>
      <c r="D51" s="29" t="s">
        <v>35</v>
      </c>
      <c r="E51" s="43" t="s">
        <v>20</v>
      </c>
      <c r="F51" s="43"/>
      <c r="G51" s="43"/>
      <c r="H51" s="9"/>
      <c r="I51" s="1"/>
      <c r="J51" s="27" t="s">
        <v>31</v>
      </c>
      <c r="K51" s="28">
        <v>100</v>
      </c>
      <c r="L51" s="28">
        <v>65</v>
      </c>
      <c r="M51" s="29" t="s">
        <v>35</v>
      </c>
      <c r="N51" s="43" t="s">
        <v>20</v>
      </c>
      <c r="O51" s="43"/>
      <c r="P51" s="43"/>
      <c r="Q51" s="9"/>
    </row>
    <row r="52" spans="1:17" ht="26.25" customHeight="1">
      <c r="A52" s="30" t="s">
        <v>23</v>
      </c>
      <c r="B52" s="28"/>
      <c r="C52" s="28"/>
      <c r="D52" s="28">
        <v>408</v>
      </c>
      <c r="E52" s="1"/>
      <c r="F52" s="7"/>
      <c r="G52" s="1"/>
      <c r="H52" s="9"/>
      <c r="I52" s="1"/>
      <c r="J52" s="30" t="s">
        <v>23</v>
      </c>
      <c r="K52" s="28"/>
      <c r="L52" s="28"/>
      <c r="M52" s="28">
        <v>420</v>
      </c>
      <c r="N52" s="1"/>
      <c r="O52" s="7"/>
      <c r="P52" s="1"/>
      <c r="Q52" s="9"/>
    </row>
    <row r="53" spans="1:17" ht="26.25" customHeight="1">
      <c r="A53" s="30" t="s">
        <v>24</v>
      </c>
      <c r="B53" s="28"/>
      <c r="C53" s="28"/>
      <c r="D53" s="28">
        <v>462</v>
      </c>
      <c r="E53" s="1"/>
      <c r="F53" s="1"/>
      <c r="G53" s="1"/>
      <c r="H53" s="9"/>
      <c r="I53" s="1"/>
      <c r="J53" s="30" t="s">
        <v>24</v>
      </c>
      <c r="K53" s="28"/>
      <c r="L53" s="28"/>
      <c r="M53" s="28">
        <v>462</v>
      </c>
      <c r="N53" s="1"/>
      <c r="O53" s="1"/>
      <c r="P53" s="1"/>
      <c r="Q53" s="9"/>
    </row>
    <row r="54" spans="1:17" ht="36.5" thickBot="1">
      <c r="A54" s="31" t="s">
        <v>25</v>
      </c>
      <c r="B54" s="44">
        <v>43593</v>
      </c>
      <c r="C54" s="44"/>
      <c r="D54" s="32"/>
      <c r="E54" s="33"/>
      <c r="F54" s="45" t="s">
        <v>21</v>
      </c>
      <c r="G54" s="45"/>
      <c r="H54" s="46"/>
      <c r="I54" s="1"/>
      <c r="J54" s="31" t="s">
        <v>25</v>
      </c>
      <c r="K54" s="44">
        <v>43593</v>
      </c>
      <c r="L54" s="44"/>
      <c r="M54" s="33"/>
      <c r="N54" s="33"/>
      <c r="O54" s="45" t="s">
        <v>21</v>
      </c>
      <c r="P54" s="45"/>
      <c r="Q54" s="46"/>
    </row>
    <row r="55" spans="1:17">
      <c r="A55" s="2"/>
      <c r="B55" s="56" t="s">
        <v>17</v>
      </c>
      <c r="C55" s="56"/>
      <c r="D55" s="56"/>
      <c r="E55" s="56"/>
      <c r="F55" s="56"/>
      <c r="G55" s="56"/>
      <c r="H55" s="3"/>
      <c r="I55" s="8"/>
      <c r="J55" s="2"/>
      <c r="K55" s="56" t="s">
        <v>17</v>
      </c>
      <c r="L55" s="56"/>
      <c r="M55" s="56"/>
      <c r="N55" s="56"/>
      <c r="O55" s="56"/>
      <c r="P55" s="56"/>
      <c r="Q55" s="3"/>
    </row>
    <row r="56" spans="1:17" ht="41.25" customHeight="1">
      <c r="A56" s="5"/>
      <c r="B56" s="57" t="s">
        <v>43</v>
      </c>
      <c r="C56" s="57"/>
      <c r="D56" s="57"/>
      <c r="E56" s="57"/>
      <c r="F56" s="57"/>
      <c r="G56" s="57"/>
      <c r="H56" s="6"/>
      <c r="I56" s="7"/>
      <c r="J56" s="5"/>
      <c r="K56" s="57" t="s">
        <v>43</v>
      </c>
      <c r="L56" s="57"/>
      <c r="M56" s="57"/>
      <c r="N56" s="57"/>
      <c r="O56" s="57"/>
      <c r="P56" s="57"/>
      <c r="Q56" s="6"/>
    </row>
    <row r="57" spans="1:17" ht="24.75" customHeight="1">
      <c r="A57" s="5"/>
      <c r="B57" s="43" t="s">
        <v>42</v>
      </c>
      <c r="C57" s="43"/>
      <c r="D57" s="43"/>
      <c r="E57" s="43"/>
      <c r="F57" s="43"/>
      <c r="G57" s="43"/>
      <c r="H57" s="6"/>
      <c r="I57" s="7"/>
      <c r="J57" s="5"/>
      <c r="K57" s="43" t="s">
        <v>42</v>
      </c>
      <c r="L57" s="43"/>
      <c r="M57" s="43"/>
      <c r="N57" s="43"/>
      <c r="O57" s="43"/>
      <c r="P57" s="43"/>
      <c r="Q57" s="6"/>
    </row>
    <row r="58" spans="1:17">
      <c r="A58" s="5" t="s">
        <v>3</v>
      </c>
      <c r="B58" s="35" t="s">
        <v>30</v>
      </c>
      <c r="C58" s="8"/>
      <c r="D58" s="8"/>
      <c r="E58" s="8" t="s">
        <v>4</v>
      </c>
      <c r="F58" s="8">
        <f>SUM(O31+1)</f>
        <v>1105</v>
      </c>
      <c r="G58" s="8"/>
      <c r="H58" s="9"/>
      <c r="I58" s="8"/>
      <c r="J58" s="5" t="s">
        <v>3</v>
      </c>
      <c r="K58" s="35" t="s">
        <v>30</v>
      </c>
      <c r="L58" s="8"/>
      <c r="M58" s="8"/>
      <c r="N58" s="8" t="s">
        <v>4</v>
      </c>
      <c r="O58" s="8">
        <f>SUM(F58+1)</f>
        <v>1106</v>
      </c>
      <c r="P58" s="8"/>
      <c r="Q58" s="9"/>
    </row>
    <row r="59" spans="1:17">
      <c r="A59" s="10" t="s">
        <v>1</v>
      </c>
      <c r="B59" s="55" t="s">
        <v>57</v>
      </c>
      <c r="C59" s="55"/>
      <c r="D59" s="55"/>
      <c r="E59" s="55"/>
      <c r="F59" s="55"/>
      <c r="G59" s="55"/>
      <c r="H59" s="9"/>
      <c r="I59" s="8"/>
      <c r="J59" s="10" t="s">
        <v>1</v>
      </c>
      <c r="K59" s="55" t="s">
        <v>59</v>
      </c>
      <c r="L59" s="55"/>
      <c r="M59" s="55"/>
      <c r="N59" s="55"/>
      <c r="O59" s="55"/>
      <c r="P59" s="55"/>
      <c r="Q59" s="9"/>
    </row>
    <row r="60" spans="1:17">
      <c r="A60" s="10" t="s">
        <v>0</v>
      </c>
      <c r="B60" s="55" t="s">
        <v>58</v>
      </c>
      <c r="C60" s="55"/>
      <c r="D60" s="55"/>
      <c r="E60" s="55"/>
      <c r="F60" s="55"/>
      <c r="G60" s="55"/>
      <c r="H60" s="9"/>
      <c r="I60" s="8"/>
      <c r="J60" s="10" t="s">
        <v>0</v>
      </c>
      <c r="K60" s="55" t="s">
        <v>60</v>
      </c>
      <c r="L60" s="55"/>
      <c r="M60" s="55"/>
      <c r="N60" s="55"/>
      <c r="O60" s="55"/>
      <c r="P60" s="55"/>
      <c r="Q60" s="9"/>
    </row>
    <row r="61" spans="1:17">
      <c r="A61" s="10" t="s">
        <v>2</v>
      </c>
      <c r="B61" s="55" t="s">
        <v>50</v>
      </c>
      <c r="C61" s="55"/>
      <c r="D61" s="55"/>
      <c r="E61" s="55"/>
      <c r="F61" s="55"/>
      <c r="G61" s="55"/>
      <c r="H61" s="9"/>
      <c r="I61" s="8"/>
      <c r="J61" s="10" t="s">
        <v>2</v>
      </c>
      <c r="K61" s="55" t="s">
        <v>50</v>
      </c>
      <c r="L61" s="55"/>
      <c r="M61" s="55"/>
      <c r="N61" s="55"/>
      <c r="O61" s="55"/>
      <c r="P61" s="55"/>
      <c r="Q61" s="9"/>
    </row>
    <row r="62" spans="1:17" ht="27" customHeight="1">
      <c r="A62" s="10" t="s">
        <v>5</v>
      </c>
      <c r="B62" s="8">
        <v>211</v>
      </c>
      <c r="C62" s="43" t="s">
        <v>6</v>
      </c>
      <c r="D62" s="43"/>
      <c r="E62" s="52">
        <v>37493</v>
      </c>
      <c r="F62" s="52"/>
      <c r="G62" s="52"/>
      <c r="H62" s="6"/>
      <c r="I62" s="7"/>
      <c r="J62" s="10" t="s">
        <v>5</v>
      </c>
      <c r="K62" s="8">
        <v>142</v>
      </c>
      <c r="L62" s="43" t="s">
        <v>6</v>
      </c>
      <c r="M62" s="43"/>
      <c r="N62" s="52">
        <v>37137</v>
      </c>
      <c r="O62" s="52"/>
      <c r="P62" s="52"/>
      <c r="Q62" s="6"/>
    </row>
    <row r="63" spans="1:17" ht="9" customHeight="1" thickBot="1">
      <c r="A63" s="10"/>
      <c r="B63" s="8"/>
      <c r="C63" s="8"/>
      <c r="D63" s="8"/>
      <c r="E63" s="11"/>
      <c r="F63" s="11"/>
      <c r="G63" s="11"/>
      <c r="H63" s="6"/>
      <c r="I63" s="7"/>
      <c r="J63" s="10"/>
      <c r="K63" s="8"/>
      <c r="L63" s="8"/>
      <c r="M63" s="8"/>
      <c r="N63" s="11"/>
      <c r="O63" s="11"/>
      <c r="P63" s="11"/>
      <c r="Q63" s="6"/>
    </row>
    <row r="64" spans="1:17" ht="19" thickTop="1" thickBot="1">
      <c r="A64" s="53" t="s">
        <v>7</v>
      </c>
      <c r="B64" s="54" t="s">
        <v>8</v>
      </c>
      <c r="C64" s="54"/>
      <c r="D64" s="54"/>
      <c r="E64" s="54" t="s">
        <v>12</v>
      </c>
      <c r="F64" s="54"/>
      <c r="G64" s="54"/>
      <c r="H64" s="12" t="s">
        <v>13</v>
      </c>
      <c r="I64" s="8"/>
      <c r="J64" s="53" t="s">
        <v>7</v>
      </c>
      <c r="K64" s="54" t="s">
        <v>8</v>
      </c>
      <c r="L64" s="54"/>
      <c r="M64" s="54"/>
      <c r="N64" s="54" t="s">
        <v>12</v>
      </c>
      <c r="O64" s="54"/>
      <c r="P64" s="54"/>
      <c r="Q64" s="12" t="s">
        <v>13</v>
      </c>
    </row>
    <row r="65" spans="1:17" ht="19" thickTop="1" thickBot="1">
      <c r="A65" s="53"/>
      <c r="B65" s="13" t="s">
        <v>9</v>
      </c>
      <c r="C65" s="13" t="s">
        <v>10</v>
      </c>
      <c r="D65" s="14" t="s">
        <v>11</v>
      </c>
      <c r="E65" s="13" t="s">
        <v>9</v>
      </c>
      <c r="F65" s="13" t="s">
        <v>10</v>
      </c>
      <c r="G65" s="14" t="s">
        <v>11</v>
      </c>
      <c r="H65" s="12"/>
      <c r="I65" s="8"/>
      <c r="J65" s="53"/>
      <c r="K65" s="13" t="s">
        <v>9</v>
      </c>
      <c r="L65" s="13" t="s">
        <v>10</v>
      </c>
      <c r="M65" s="14" t="s">
        <v>11</v>
      </c>
      <c r="N65" s="13" t="s">
        <v>9</v>
      </c>
      <c r="O65" s="13" t="s">
        <v>10</v>
      </c>
      <c r="P65" s="14" t="s">
        <v>11</v>
      </c>
      <c r="Q65" s="12"/>
    </row>
    <row r="66" spans="1:17" ht="19" thickTop="1" thickBot="1">
      <c r="A66" s="15" t="s">
        <v>15</v>
      </c>
      <c r="B66" s="16"/>
      <c r="C66" s="16"/>
      <c r="D66" s="17"/>
      <c r="E66" s="16"/>
      <c r="F66" s="16"/>
      <c r="G66" s="17"/>
      <c r="H66" s="12" t="s">
        <v>26</v>
      </c>
      <c r="I66" s="8"/>
      <c r="J66" s="15" t="s">
        <v>15</v>
      </c>
      <c r="K66" s="16"/>
      <c r="L66" s="16"/>
      <c r="M66" s="17"/>
      <c r="N66" s="16"/>
      <c r="O66" s="16"/>
      <c r="P66" s="17"/>
      <c r="Q66" s="12" t="s">
        <v>26</v>
      </c>
    </row>
    <row r="67" spans="1:17" ht="27.75" customHeight="1" thickTop="1" thickBot="1">
      <c r="A67" s="18" t="s">
        <v>44</v>
      </c>
      <c r="B67" s="16">
        <v>200</v>
      </c>
      <c r="C67" s="16">
        <v>0</v>
      </c>
      <c r="D67" s="17">
        <f>SUM(B67:C67)</f>
        <v>200</v>
      </c>
      <c r="E67" s="16">
        <v>106</v>
      </c>
      <c r="F67" s="16">
        <v>0</v>
      </c>
      <c r="G67" s="17">
        <f>SUM(E67:F67)</f>
        <v>106</v>
      </c>
      <c r="H67" s="19" t="s">
        <v>38</v>
      </c>
      <c r="I67" s="20"/>
      <c r="J67" s="18" t="s">
        <v>44</v>
      </c>
      <c r="K67" s="16">
        <v>200</v>
      </c>
      <c r="L67" s="16">
        <v>0</v>
      </c>
      <c r="M67" s="17">
        <f>SUM(K67:L67)</f>
        <v>200</v>
      </c>
      <c r="N67" s="16">
        <v>73</v>
      </c>
      <c r="O67" s="16">
        <v>0</v>
      </c>
      <c r="P67" s="17">
        <f>SUM(N67:O67)</f>
        <v>73</v>
      </c>
      <c r="Q67" s="19" t="s">
        <v>38</v>
      </c>
    </row>
    <row r="68" spans="1:17" ht="27.75" customHeight="1" thickTop="1" thickBot="1">
      <c r="A68" s="18" t="s">
        <v>45</v>
      </c>
      <c r="B68" s="16">
        <v>200</v>
      </c>
      <c r="C68" s="16">
        <v>0</v>
      </c>
      <c r="D68" s="17">
        <f t="shared" ref="D68" si="20">SUM(B68:C68)</f>
        <v>200</v>
      </c>
      <c r="E68" s="16">
        <v>134</v>
      </c>
      <c r="F68" s="16">
        <v>0</v>
      </c>
      <c r="G68" s="17">
        <f t="shared" ref="G68" si="21">SUM(E68:F68)</f>
        <v>134</v>
      </c>
      <c r="H68" s="12" t="s">
        <v>27</v>
      </c>
      <c r="I68" s="8"/>
      <c r="J68" s="18" t="s">
        <v>45</v>
      </c>
      <c r="K68" s="16">
        <v>200</v>
      </c>
      <c r="L68" s="16">
        <v>0</v>
      </c>
      <c r="M68" s="17">
        <f t="shared" ref="M68" si="22">SUM(K68:L68)</f>
        <v>200</v>
      </c>
      <c r="N68" s="16">
        <v>101</v>
      </c>
      <c r="O68" s="16">
        <v>0</v>
      </c>
      <c r="P68" s="17">
        <f t="shared" ref="P68" si="23">SUM(N68:O68)</f>
        <v>101</v>
      </c>
      <c r="Q68" s="12" t="s">
        <v>27</v>
      </c>
    </row>
    <row r="69" spans="1:17" ht="27.75" customHeight="1" thickTop="1" thickBot="1">
      <c r="A69" s="36"/>
      <c r="B69" s="16"/>
      <c r="C69" s="16"/>
      <c r="D69" s="17"/>
      <c r="E69" s="16"/>
      <c r="F69" s="16"/>
      <c r="G69" s="17"/>
      <c r="H69" s="12" t="s">
        <v>28</v>
      </c>
      <c r="I69" s="8"/>
      <c r="J69" s="36"/>
      <c r="K69" s="16"/>
      <c r="L69" s="16"/>
      <c r="M69" s="17"/>
      <c r="N69" s="16"/>
      <c r="O69" s="16"/>
      <c r="P69" s="17"/>
      <c r="Q69" s="12" t="s">
        <v>28</v>
      </c>
    </row>
    <row r="70" spans="1:17" ht="19" thickTop="1" thickBot="1">
      <c r="A70" s="15" t="s">
        <v>14</v>
      </c>
      <c r="B70" s="47"/>
      <c r="C70" s="48"/>
      <c r="D70" s="48"/>
      <c r="E70" s="48"/>
      <c r="F70" s="48"/>
      <c r="G70" s="49"/>
      <c r="H70" s="12" t="s">
        <v>7</v>
      </c>
      <c r="I70" s="8"/>
      <c r="J70" s="15" t="s">
        <v>14</v>
      </c>
      <c r="K70" s="47"/>
      <c r="L70" s="48"/>
      <c r="M70" s="48"/>
      <c r="N70" s="48"/>
      <c r="O70" s="48"/>
      <c r="P70" s="49"/>
      <c r="Q70" s="12" t="s">
        <v>7</v>
      </c>
    </row>
    <row r="71" spans="1:17" ht="27.75" customHeight="1" thickTop="1" thickBot="1">
      <c r="A71" s="21" t="s">
        <v>46</v>
      </c>
      <c r="B71" s="16">
        <v>200</v>
      </c>
      <c r="C71" s="16">
        <v>0</v>
      </c>
      <c r="D71" s="17">
        <f>SUM(B71:C71)</f>
        <v>200</v>
      </c>
      <c r="E71" s="16">
        <v>130</v>
      </c>
      <c r="F71" s="16">
        <v>0</v>
      </c>
      <c r="G71" s="17">
        <f>SUM(E71:F71)</f>
        <v>130</v>
      </c>
      <c r="H71" s="12" t="s">
        <v>29</v>
      </c>
      <c r="I71" s="8"/>
      <c r="J71" s="21" t="s">
        <v>46</v>
      </c>
      <c r="K71" s="16">
        <v>200</v>
      </c>
      <c r="L71" s="16">
        <v>0</v>
      </c>
      <c r="M71" s="17">
        <f>SUM(K71:L71)</f>
        <v>200</v>
      </c>
      <c r="N71" s="16">
        <v>76</v>
      </c>
      <c r="O71" s="16">
        <v>0</v>
      </c>
      <c r="P71" s="17">
        <f>SUM(N71:O71)</f>
        <v>76</v>
      </c>
      <c r="Q71" s="12" t="s">
        <v>29</v>
      </c>
    </row>
    <row r="72" spans="1:17" ht="27.75" customHeight="1" thickTop="1" thickBot="1">
      <c r="A72" s="21" t="s">
        <v>47</v>
      </c>
      <c r="B72" s="16">
        <v>200</v>
      </c>
      <c r="C72" s="16">
        <v>0</v>
      </c>
      <c r="D72" s="17">
        <f t="shared" ref="D72:D73" si="24">SUM(B72:C72)</f>
        <v>200</v>
      </c>
      <c r="E72" s="16">
        <v>130</v>
      </c>
      <c r="F72" s="16">
        <v>0</v>
      </c>
      <c r="G72" s="17">
        <f t="shared" ref="G72:G73" si="25">SUM(E72:F72)</f>
        <v>130</v>
      </c>
      <c r="H72" s="12" t="s">
        <v>36</v>
      </c>
      <c r="I72" s="8"/>
      <c r="J72" s="21" t="s">
        <v>47</v>
      </c>
      <c r="K72" s="16">
        <v>200</v>
      </c>
      <c r="L72" s="16">
        <v>0</v>
      </c>
      <c r="M72" s="17">
        <f t="shared" ref="M72:M73" si="26">SUM(K72:L72)</f>
        <v>200</v>
      </c>
      <c r="N72" s="16">
        <v>122</v>
      </c>
      <c r="O72" s="16">
        <v>0</v>
      </c>
      <c r="P72" s="17">
        <f t="shared" ref="P72:P73" si="27">SUM(N72:O72)</f>
        <v>122</v>
      </c>
      <c r="Q72" s="12" t="s">
        <v>36</v>
      </c>
    </row>
    <row r="73" spans="1:17" ht="27.75" customHeight="1" thickTop="1" thickBot="1">
      <c r="A73" s="21" t="s">
        <v>65</v>
      </c>
      <c r="B73" s="16">
        <v>150</v>
      </c>
      <c r="C73" s="16">
        <v>50</v>
      </c>
      <c r="D73" s="17">
        <f t="shared" si="24"/>
        <v>200</v>
      </c>
      <c r="E73" s="16">
        <v>105</v>
      </c>
      <c r="F73" s="16">
        <v>48</v>
      </c>
      <c r="G73" s="17">
        <f t="shared" si="25"/>
        <v>153</v>
      </c>
      <c r="H73" s="12"/>
      <c r="I73" s="8"/>
      <c r="J73" s="21" t="s">
        <v>65</v>
      </c>
      <c r="K73" s="16">
        <v>150</v>
      </c>
      <c r="L73" s="16">
        <v>50</v>
      </c>
      <c r="M73" s="17">
        <f t="shared" si="26"/>
        <v>200</v>
      </c>
      <c r="N73" s="16">
        <v>96</v>
      </c>
      <c r="O73" s="16">
        <v>47</v>
      </c>
      <c r="P73" s="17">
        <f t="shared" si="27"/>
        <v>143</v>
      </c>
      <c r="Q73" s="12"/>
    </row>
    <row r="74" spans="1:17" ht="19" thickTop="1" thickBot="1">
      <c r="A74" s="22" t="s">
        <v>16</v>
      </c>
      <c r="B74" s="23">
        <f>SUM(B67:B73)</f>
        <v>950</v>
      </c>
      <c r="C74" s="23">
        <f t="shared" ref="C74:G74" si="28">SUM(C67:C73)</f>
        <v>50</v>
      </c>
      <c r="D74" s="23">
        <f t="shared" si="28"/>
        <v>1000</v>
      </c>
      <c r="E74" s="23">
        <f t="shared" si="28"/>
        <v>605</v>
      </c>
      <c r="F74" s="23">
        <f t="shared" si="28"/>
        <v>48</v>
      </c>
      <c r="G74" s="23">
        <f t="shared" si="28"/>
        <v>653</v>
      </c>
      <c r="H74" s="37">
        <f>(G74*0.001)</f>
        <v>0.65300000000000002</v>
      </c>
      <c r="I74" s="8"/>
      <c r="J74" s="22" t="s">
        <v>16</v>
      </c>
      <c r="K74" s="23">
        <f>SUM(K67:K73)</f>
        <v>950</v>
      </c>
      <c r="L74" s="23">
        <f t="shared" ref="L74:P74" si="29">SUM(L67:L73)</f>
        <v>50</v>
      </c>
      <c r="M74" s="23">
        <f t="shared" si="29"/>
        <v>1000</v>
      </c>
      <c r="N74" s="23">
        <f t="shared" si="29"/>
        <v>468</v>
      </c>
      <c r="O74" s="23">
        <f t="shared" si="29"/>
        <v>47</v>
      </c>
      <c r="P74" s="23">
        <f t="shared" si="29"/>
        <v>515</v>
      </c>
      <c r="Q74" s="37">
        <f>(P74*0.001)</f>
        <v>0.51500000000000001</v>
      </c>
    </row>
    <row r="75" spans="1:17" ht="18.5" thickTop="1">
      <c r="A75" s="5" t="s">
        <v>34</v>
      </c>
      <c r="B75" s="50"/>
      <c r="C75" s="50"/>
      <c r="D75" s="50"/>
      <c r="E75" s="50"/>
      <c r="F75" s="50"/>
      <c r="G75" s="50"/>
      <c r="H75" s="51"/>
      <c r="I75" s="8"/>
      <c r="J75" s="5" t="s">
        <v>34</v>
      </c>
      <c r="K75" s="50" t="s">
        <v>39</v>
      </c>
      <c r="L75" s="50"/>
      <c r="M75" s="50"/>
      <c r="N75" s="50"/>
      <c r="O75" s="50"/>
      <c r="P75" s="50"/>
      <c r="Q75" s="51"/>
    </row>
    <row r="76" spans="1:17" ht="26.25" customHeight="1" thickBot="1">
      <c r="A76" s="5"/>
      <c r="B76" s="24" t="s">
        <v>8</v>
      </c>
      <c r="C76" s="24" t="s">
        <v>12</v>
      </c>
      <c r="D76" s="24" t="s">
        <v>18</v>
      </c>
      <c r="E76" s="43" t="s">
        <v>19</v>
      </c>
      <c r="F76" s="43"/>
      <c r="G76" s="43"/>
      <c r="H76" s="9"/>
      <c r="I76" s="8"/>
      <c r="J76" s="5"/>
      <c r="K76" s="24" t="s">
        <v>8</v>
      </c>
      <c r="L76" s="24" t="s">
        <v>12</v>
      </c>
      <c r="M76" s="24" t="s">
        <v>18</v>
      </c>
      <c r="N76" s="43" t="s">
        <v>19</v>
      </c>
      <c r="O76" s="43"/>
      <c r="P76" s="43"/>
      <c r="Q76" s="9"/>
    </row>
    <row r="77" spans="1:17" ht="26.25" customHeight="1" thickTop="1">
      <c r="A77" s="25" t="s">
        <v>41</v>
      </c>
      <c r="B77" s="26">
        <v>200</v>
      </c>
      <c r="C77" s="26">
        <v>63</v>
      </c>
      <c r="D77" s="38" t="s">
        <v>37</v>
      </c>
      <c r="E77" s="43" t="s">
        <v>22</v>
      </c>
      <c r="F77" s="43"/>
      <c r="G77" s="43"/>
      <c r="H77" s="9"/>
      <c r="I77" s="8"/>
      <c r="J77" s="25" t="s">
        <v>41</v>
      </c>
      <c r="K77" s="26">
        <v>200</v>
      </c>
      <c r="L77" s="26">
        <v>74</v>
      </c>
      <c r="M77" s="38" t="s">
        <v>32</v>
      </c>
      <c r="N77" s="43" t="s">
        <v>22</v>
      </c>
      <c r="O77" s="43"/>
      <c r="P77" s="43"/>
      <c r="Q77" s="9"/>
    </row>
    <row r="78" spans="1:17" ht="26.25" customHeight="1">
      <c r="A78" s="27" t="s">
        <v>31</v>
      </c>
      <c r="B78" s="28">
        <v>100</v>
      </c>
      <c r="C78" s="28">
        <v>68</v>
      </c>
      <c r="D78" s="29" t="s">
        <v>35</v>
      </c>
      <c r="E78" s="43" t="s">
        <v>20</v>
      </c>
      <c r="F78" s="43"/>
      <c r="G78" s="43"/>
      <c r="H78" s="9"/>
      <c r="I78" s="8"/>
      <c r="J78" s="27" t="s">
        <v>31</v>
      </c>
      <c r="K78" s="28">
        <v>100</v>
      </c>
      <c r="L78" s="28">
        <v>70</v>
      </c>
      <c r="M78" s="29" t="s">
        <v>35</v>
      </c>
      <c r="N78" s="43" t="s">
        <v>20</v>
      </c>
      <c r="O78" s="43"/>
      <c r="P78" s="43"/>
      <c r="Q78" s="9"/>
    </row>
    <row r="79" spans="1:17" ht="26.25" customHeight="1">
      <c r="A79" s="30" t="s">
        <v>23</v>
      </c>
      <c r="B79" s="28"/>
      <c r="C79" s="28"/>
      <c r="D79" s="28">
        <v>408</v>
      </c>
      <c r="E79" s="8"/>
      <c r="F79" s="7"/>
      <c r="G79" s="8"/>
      <c r="H79" s="9"/>
      <c r="I79" s="8"/>
      <c r="J79" s="30" t="s">
        <v>23</v>
      </c>
      <c r="K79" s="28"/>
      <c r="L79" s="28"/>
      <c r="M79" s="28">
        <v>420</v>
      </c>
      <c r="N79" s="8"/>
      <c r="O79" s="7"/>
      <c r="P79" s="8"/>
      <c r="Q79" s="9"/>
    </row>
    <row r="80" spans="1:17" ht="26.25" customHeight="1">
      <c r="A80" s="30" t="s">
        <v>24</v>
      </c>
      <c r="B80" s="28"/>
      <c r="C80" s="28"/>
      <c r="D80" s="28">
        <v>462</v>
      </c>
      <c r="E80" s="8"/>
      <c r="F80" s="8"/>
      <c r="G80" s="8"/>
      <c r="H80" s="9"/>
      <c r="I80" s="8"/>
      <c r="J80" s="30" t="s">
        <v>24</v>
      </c>
      <c r="K80" s="28"/>
      <c r="L80" s="28"/>
      <c r="M80" s="28">
        <v>462</v>
      </c>
      <c r="N80" s="8"/>
      <c r="O80" s="8"/>
      <c r="P80" s="8"/>
      <c r="Q80" s="9"/>
    </row>
    <row r="81" spans="1:17" ht="36.5" thickBot="1">
      <c r="A81" s="31" t="s">
        <v>25</v>
      </c>
      <c r="B81" s="44">
        <v>43593</v>
      </c>
      <c r="C81" s="44"/>
      <c r="D81" s="32"/>
      <c r="E81" s="34"/>
      <c r="F81" s="45" t="s">
        <v>21</v>
      </c>
      <c r="G81" s="45"/>
      <c r="H81" s="46"/>
      <c r="I81" s="8"/>
      <c r="J81" s="31" t="s">
        <v>25</v>
      </c>
      <c r="K81" s="44">
        <v>43593</v>
      </c>
      <c r="L81" s="44"/>
      <c r="M81" s="34"/>
      <c r="N81" s="34"/>
      <c r="O81" s="45" t="s">
        <v>21</v>
      </c>
      <c r="P81" s="45"/>
      <c r="Q81" s="46"/>
    </row>
    <row r="82" spans="1:17">
      <c r="A82" s="2"/>
      <c r="B82" s="56" t="s">
        <v>17</v>
      </c>
      <c r="C82" s="56"/>
      <c r="D82" s="56"/>
      <c r="E82" s="56"/>
      <c r="F82" s="56"/>
      <c r="G82" s="56"/>
      <c r="H82" s="3"/>
      <c r="I82" s="8"/>
      <c r="J82" s="2"/>
      <c r="K82" s="56" t="s">
        <v>17</v>
      </c>
      <c r="L82" s="56"/>
      <c r="M82" s="56"/>
      <c r="N82" s="56"/>
      <c r="O82" s="56"/>
      <c r="P82" s="56"/>
      <c r="Q82" s="3"/>
    </row>
    <row r="83" spans="1:17" ht="41.25" customHeight="1">
      <c r="A83" s="5"/>
      <c r="B83" s="57" t="s">
        <v>43</v>
      </c>
      <c r="C83" s="57"/>
      <c r="D83" s="57"/>
      <c r="E83" s="57"/>
      <c r="F83" s="57"/>
      <c r="G83" s="57"/>
      <c r="H83" s="6"/>
      <c r="I83" s="7"/>
      <c r="J83" s="5"/>
      <c r="K83" s="57" t="s">
        <v>43</v>
      </c>
      <c r="L83" s="57"/>
      <c r="M83" s="57"/>
      <c r="N83" s="57"/>
      <c r="O83" s="57"/>
      <c r="P83" s="57"/>
      <c r="Q83" s="6"/>
    </row>
    <row r="84" spans="1:17" ht="24.75" customHeight="1">
      <c r="A84" s="5"/>
      <c r="B84" s="43" t="s">
        <v>42</v>
      </c>
      <c r="C84" s="43"/>
      <c r="D84" s="43"/>
      <c r="E84" s="43"/>
      <c r="F84" s="43"/>
      <c r="G84" s="43"/>
      <c r="H84" s="6"/>
      <c r="I84" s="7"/>
      <c r="J84" s="5"/>
      <c r="K84" s="43" t="s">
        <v>42</v>
      </c>
      <c r="L84" s="43"/>
      <c r="M84" s="43"/>
      <c r="N84" s="43"/>
      <c r="O84" s="43"/>
      <c r="P84" s="43"/>
      <c r="Q84" s="6"/>
    </row>
    <row r="85" spans="1:17">
      <c r="A85" s="5" t="s">
        <v>3</v>
      </c>
      <c r="B85" s="35" t="s">
        <v>30</v>
      </c>
      <c r="C85" s="8"/>
      <c r="D85" s="8"/>
      <c r="E85" s="8" t="s">
        <v>4</v>
      </c>
      <c r="F85" s="8">
        <f>SUM(O58+1)</f>
        <v>1107</v>
      </c>
      <c r="G85" s="8"/>
      <c r="H85" s="9"/>
      <c r="I85" s="8"/>
      <c r="J85" s="5" t="s">
        <v>3</v>
      </c>
      <c r="K85" s="35" t="s">
        <v>30</v>
      </c>
      <c r="L85" s="8"/>
      <c r="M85" s="8"/>
      <c r="N85" s="8" t="s">
        <v>4</v>
      </c>
      <c r="O85" s="8">
        <f>SUM(F85+1)</f>
        <v>1108</v>
      </c>
      <c r="P85" s="8"/>
      <c r="Q85" s="9"/>
    </row>
    <row r="86" spans="1:17">
      <c r="A86" s="10" t="s">
        <v>1</v>
      </c>
      <c r="B86" s="55" t="s">
        <v>61</v>
      </c>
      <c r="C86" s="55"/>
      <c r="D86" s="55"/>
      <c r="E86" s="55"/>
      <c r="F86" s="55"/>
      <c r="G86" s="55"/>
      <c r="H86" s="9"/>
      <c r="I86" s="8"/>
      <c r="J86" s="10" t="s">
        <v>1</v>
      </c>
      <c r="K86" s="55" t="s">
        <v>63</v>
      </c>
      <c r="L86" s="55"/>
      <c r="M86" s="55"/>
      <c r="N86" s="55"/>
      <c r="O86" s="55"/>
      <c r="P86" s="55"/>
      <c r="Q86" s="9"/>
    </row>
    <row r="87" spans="1:17">
      <c r="A87" s="10" t="s">
        <v>0</v>
      </c>
      <c r="B87" s="55" t="s">
        <v>62</v>
      </c>
      <c r="C87" s="55"/>
      <c r="D87" s="55"/>
      <c r="E87" s="55"/>
      <c r="F87" s="55"/>
      <c r="G87" s="55"/>
      <c r="H87" s="9"/>
      <c r="I87" s="8"/>
      <c r="J87" s="10" t="s">
        <v>0</v>
      </c>
      <c r="K87" s="55" t="s">
        <v>64</v>
      </c>
      <c r="L87" s="55"/>
      <c r="M87" s="55"/>
      <c r="N87" s="55"/>
      <c r="O87" s="55"/>
      <c r="P87" s="55"/>
      <c r="Q87" s="9"/>
    </row>
    <row r="88" spans="1:17">
      <c r="A88" s="10" t="s">
        <v>2</v>
      </c>
      <c r="B88" s="55"/>
      <c r="C88" s="55"/>
      <c r="D88" s="55"/>
      <c r="E88" s="55"/>
      <c r="F88" s="55"/>
      <c r="G88" s="55"/>
      <c r="H88" s="9"/>
      <c r="I88" s="8"/>
      <c r="J88" s="10" t="s">
        <v>2</v>
      </c>
      <c r="K88" s="55" t="s">
        <v>50</v>
      </c>
      <c r="L88" s="55"/>
      <c r="M88" s="55"/>
      <c r="N88" s="55"/>
      <c r="O88" s="55"/>
      <c r="P88" s="55"/>
      <c r="Q88" s="9"/>
    </row>
    <row r="89" spans="1:17" ht="27" customHeight="1">
      <c r="A89" s="10" t="s">
        <v>5</v>
      </c>
      <c r="B89" s="8">
        <v>211</v>
      </c>
      <c r="C89" s="43" t="s">
        <v>6</v>
      </c>
      <c r="D89" s="43"/>
      <c r="E89" s="52">
        <v>37018</v>
      </c>
      <c r="F89" s="52"/>
      <c r="G89" s="52"/>
      <c r="H89" s="6"/>
      <c r="I89" s="7"/>
      <c r="J89" s="10" t="s">
        <v>5</v>
      </c>
      <c r="K89" s="8">
        <v>142</v>
      </c>
      <c r="L89" s="43" t="s">
        <v>6</v>
      </c>
      <c r="M89" s="43"/>
      <c r="N89" s="52">
        <v>37141</v>
      </c>
      <c r="O89" s="52"/>
      <c r="P89" s="52"/>
      <c r="Q89" s="6"/>
    </row>
    <row r="90" spans="1:17" ht="9" customHeight="1" thickBot="1">
      <c r="A90" s="10"/>
      <c r="B90" s="8"/>
      <c r="C90" s="8"/>
      <c r="D90" s="8"/>
      <c r="E90" s="11"/>
      <c r="F90" s="11"/>
      <c r="G90" s="11"/>
      <c r="H90" s="6"/>
      <c r="I90" s="7"/>
      <c r="J90" s="10"/>
      <c r="K90" s="8"/>
      <c r="L90" s="8"/>
      <c r="M90" s="8"/>
      <c r="N90" s="11"/>
      <c r="O90" s="11"/>
      <c r="P90" s="11"/>
      <c r="Q90" s="6"/>
    </row>
    <row r="91" spans="1:17" ht="19" thickTop="1" thickBot="1">
      <c r="A91" s="53" t="s">
        <v>7</v>
      </c>
      <c r="B91" s="54" t="s">
        <v>8</v>
      </c>
      <c r="C91" s="54"/>
      <c r="D91" s="54"/>
      <c r="E91" s="54" t="s">
        <v>12</v>
      </c>
      <c r="F91" s="54"/>
      <c r="G91" s="54"/>
      <c r="H91" s="12" t="s">
        <v>13</v>
      </c>
      <c r="I91" s="8"/>
      <c r="J91" s="53" t="s">
        <v>7</v>
      </c>
      <c r="K91" s="54" t="s">
        <v>8</v>
      </c>
      <c r="L91" s="54"/>
      <c r="M91" s="54"/>
      <c r="N91" s="54" t="s">
        <v>12</v>
      </c>
      <c r="O91" s="54"/>
      <c r="P91" s="54"/>
      <c r="Q91" s="12" t="s">
        <v>13</v>
      </c>
    </row>
    <row r="92" spans="1:17" ht="19" thickTop="1" thickBot="1">
      <c r="A92" s="53"/>
      <c r="B92" s="13" t="s">
        <v>9</v>
      </c>
      <c r="C92" s="13" t="s">
        <v>10</v>
      </c>
      <c r="D92" s="14" t="s">
        <v>11</v>
      </c>
      <c r="E92" s="13" t="s">
        <v>9</v>
      </c>
      <c r="F92" s="13" t="s">
        <v>10</v>
      </c>
      <c r="G92" s="14" t="s">
        <v>11</v>
      </c>
      <c r="H92" s="12"/>
      <c r="I92" s="8"/>
      <c r="J92" s="53"/>
      <c r="K92" s="13" t="s">
        <v>9</v>
      </c>
      <c r="L92" s="13" t="s">
        <v>10</v>
      </c>
      <c r="M92" s="14" t="s">
        <v>11</v>
      </c>
      <c r="N92" s="13" t="s">
        <v>9</v>
      </c>
      <c r="O92" s="13" t="s">
        <v>10</v>
      </c>
      <c r="P92" s="14" t="s">
        <v>11</v>
      </c>
      <c r="Q92" s="12"/>
    </row>
    <row r="93" spans="1:17" ht="19" thickTop="1" thickBot="1">
      <c r="A93" s="15" t="s">
        <v>15</v>
      </c>
      <c r="B93" s="16"/>
      <c r="C93" s="16"/>
      <c r="D93" s="17"/>
      <c r="E93" s="16"/>
      <c r="F93" s="16"/>
      <c r="G93" s="17"/>
      <c r="H93" s="12" t="s">
        <v>26</v>
      </c>
      <c r="I93" s="8"/>
      <c r="J93" s="15" t="s">
        <v>15</v>
      </c>
      <c r="K93" s="16"/>
      <c r="L93" s="16"/>
      <c r="M93" s="17"/>
      <c r="N93" s="16"/>
      <c r="O93" s="16"/>
      <c r="P93" s="17"/>
      <c r="Q93" s="12" t="s">
        <v>26</v>
      </c>
    </row>
    <row r="94" spans="1:17" ht="27.75" customHeight="1" thickTop="1" thickBot="1">
      <c r="A94" s="18" t="s">
        <v>44</v>
      </c>
      <c r="B94" s="16">
        <v>200</v>
      </c>
      <c r="C94" s="16">
        <v>0</v>
      </c>
      <c r="D94" s="17">
        <f>SUM(B94:C94)</f>
        <v>200</v>
      </c>
      <c r="E94" s="16">
        <v>76</v>
      </c>
      <c r="F94" s="16">
        <v>0</v>
      </c>
      <c r="G94" s="17">
        <f>SUM(E94:F94)</f>
        <v>76</v>
      </c>
      <c r="H94" s="19" t="s">
        <v>38</v>
      </c>
      <c r="I94" s="20"/>
      <c r="J94" s="18" t="s">
        <v>44</v>
      </c>
      <c r="K94" s="16">
        <v>200</v>
      </c>
      <c r="L94" s="16">
        <v>0</v>
      </c>
      <c r="M94" s="17">
        <f>SUM(K94:L94)</f>
        <v>200</v>
      </c>
      <c r="N94" s="16">
        <v>135</v>
      </c>
      <c r="O94" s="16">
        <v>0</v>
      </c>
      <c r="P94" s="17">
        <f>SUM(N94:O94)</f>
        <v>135</v>
      </c>
      <c r="Q94" s="19" t="s">
        <v>38</v>
      </c>
    </row>
    <row r="95" spans="1:17" ht="27.75" customHeight="1" thickTop="1" thickBot="1">
      <c r="A95" s="18" t="s">
        <v>45</v>
      </c>
      <c r="B95" s="16">
        <v>200</v>
      </c>
      <c r="C95" s="16">
        <v>0</v>
      </c>
      <c r="D95" s="17">
        <f t="shared" ref="D95" si="30">SUM(B95:C95)</f>
        <v>200</v>
      </c>
      <c r="E95" s="16">
        <v>97</v>
      </c>
      <c r="F95" s="16">
        <v>0</v>
      </c>
      <c r="G95" s="17">
        <f t="shared" ref="G95" si="31">SUM(E95:F95)</f>
        <v>97</v>
      </c>
      <c r="H95" s="12" t="s">
        <v>27</v>
      </c>
      <c r="I95" s="8"/>
      <c r="J95" s="18" t="s">
        <v>45</v>
      </c>
      <c r="K95" s="16">
        <v>200</v>
      </c>
      <c r="L95" s="16">
        <v>0</v>
      </c>
      <c r="M95" s="17">
        <f t="shared" ref="M95" si="32">SUM(K95:L95)</f>
        <v>200</v>
      </c>
      <c r="N95" s="16">
        <v>131</v>
      </c>
      <c r="O95" s="16">
        <v>0</v>
      </c>
      <c r="P95" s="17">
        <f t="shared" ref="P95" si="33">SUM(N95:O95)</f>
        <v>131</v>
      </c>
      <c r="Q95" s="12" t="s">
        <v>27</v>
      </c>
    </row>
    <row r="96" spans="1:17" ht="27.75" customHeight="1" thickTop="1" thickBot="1">
      <c r="A96" s="36"/>
      <c r="B96" s="16"/>
      <c r="C96" s="16"/>
      <c r="D96" s="17"/>
      <c r="E96" s="16"/>
      <c r="F96" s="16"/>
      <c r="G96" s="17"/>
      <c r="H96" s="12" t="s">
        <v>28</v>
      </c>
      <c r="I96" s="8"/>
      <c r="J96" s="36"/>
      <c r="K96" s="16"/>
      <c r="L96" s="16"/>
      <c r="M96" s="17"/>
      <c r="N96" s="16"/>
      <c r="O96" s="16"/>
      <c r="P96" s="17"/>
      <c r="Q96" s="12" t="s">
        <v>28</v>
      </c>
    </row>
    <row r="97" spans="1:17" ht="19" thickTop="1" thickBot="1">
      <c r="A97" s="15" t="s">
        <v>14</v>
      </c>
      <c r="B97" s="47"/>
      <c r="C97" s="48"/>
      <c r="D97" s="48"/>
      <c r="E97" s="48"/>
      <c r="F97" s="48"/>
      <c r="G97" s="49"/>
      <c r="H97" s="12" t="s">
        <v>7</v>
      </c>
      <c r="I97" s="8"/>
      <c r="J97" s="15" t="s">
        <v>14</v>
      </c>
      <c r="K97" s="47"/>
      <c r="L97" s="48"/>
      <c r="M97" s="48"/>
      <c r="N97" s="48"/>
      <c r="O97" s="48"/>
      <c r="P97" s="49"/>
      <c r="Q97" s="12" t="s">
        <v>7</v>
      </c>
    </row>
    <row r="98" spans="1:17" ht="27.75" customHeight="1" thickTop="1" thickBot="1">
      <c r="A98" s="21" t="s">
        <v>46</v>
      </c>
      <c r="B98" s="16">
        <v>200</v>
      </c>
      <c r="C98" s="16">
        <v>0</v>
      </c>
      <c r="D98" s="17">
        <f>SUM(B98:C98)</f>
        <v>200</v>
      </c>
      <c r="E98" s="16">
        <v>78</v>
      </c>
      <c r="F98" s="16">
        <v>0</v>
      </c>
      <c r="G98" s="17">
        <f>SUM(E98:F98)</f>
        <v>78</v>
      </c>
      <c r="H98" s="12" t="s">
        <v>29</v>
      </c>
      <c r="I98" s="8"/>
      <c r="J98" s="21" t="s">
        <v>46</v>
      </c>
      <c r="K98" s="16">
        <v>200</v>
      </c>
      <c r="L98" s="16">
        <v>0</v>
      </c>
      <c r="M98" s="17">
        <f>SUM(K98:L98)</f>
        <v>200</v>
      </c>
      <c r="N98" s="16">
        <v>144</v>
      </c>
      <c r="O98" s="16">
        <v>0</v>
      </c>
      <c r="P98" s="17">
        <f>SUM(N98:O98)</f>
        <v>144</v>
      </c>
      <c r="Q98" s="12" t="s">
        <v>29</v>
      </c>
    </row>
    <row r="99" spans="1:17" ht="27.75" customHeight="1" thickTop="1" thickBot="1">
      <c r="A99" s="21" t="s">
        <v>47</v>
      </c>
      <c r="B99" s="16">
        <v>200</v>
      </c>
      <c r="C99" s="16">
        <v>0</v>
      </c>
      <c r="D99" s="17">
        <f t="shared" ref="D99:D100" si="34">SUM(B99:C99)</f>
        <v>200</v>
      </c>
      <c r="E99" s="16">
        <v>142</v>
      </c>
      <c r="F99" s="16">
        <v>0</v>
      </c>
      <c r="G99" s="17">
        <f t="shared" ref="G99:G100" si="35">SUM(E99:F99)</f>
        <v>142</v>
      </c>
      <c r="H99" s="12" t="s">
        <v>36</v>
      </c>
      <c r="I99" s="8"/>
      <c r="J99" s="21" t="s">
        <v>47</v>
      </c>
      <c r="K99" s="16">
        <v>200</v>
      </c>
      <c r="L99" s="16">
        <v>0</v>
      </c>
      <c r="M99" s="17">
        <f t="shared" ref="M99:M100" si="36">SUM(K99:L99)</f>
        <v>200</v>
      </c>
      <c r="N99" s="16">
        <v>152</v>
      </c>
      <c r="O99" s="16">
        <v>0</v>
      </c>
      <c r="P99" s="17">
        <f t="shared" ref="P99:P100" si="37">SUM(N99:O99)</f>
        <v>152</v>
      </c>
      <c r="Q99" s="12" t="s">
        <v>36</v>
      </c>
    </row>
    <row r="100" spans="1:17" ht="27.75" customHeight="1" thickTop="1" thickBot="1">
      <c r="A100" s="21" t="s">
        <v>65</v>
      </c>
      <c r="B100" s="16">
        <v>150</v>
      </c>
      <c r="C100" s="16">
        <v>50</v>
      </c>
      <c r="D100" s="17">
        <f t="shared" si="34"/>
        <v>200</v>
      </c>
      <c r="E100" s="16">
        <v>89</v>
      </c>
      <c r="F100" s="16">
        <v>45</v>
      </c>
      <c r="G100" s="17">
        <f t="shared" si="35"/>
        <v>134</v>
      </c>
      <c r="H100" s="12"/>
      <c r="I100" s="8"/>
      <c r="J100" s="21" t="s">
        <v>65</v>
      </c>
      <c r="K100" s="16">
        <v>150</v>
      </c>
      <c r="L100" s="16">
        <v>50</v>
      </c>
      <c r="M100" s="17">
        <f t="shared" si="36"/>
        <v>200</v>
      </c>
      <c r="N100" s="16">
        <v>109</v>
      </c>
      <c r="O100" s="16">
        <v>49</v>
      </c>
      <c r="P100" s="17">
        <f t="shared" si="37"/>
        <v>158</v>
      </c>
      <c r="Q100" s="12"/>
    </row>
    <row r="101" spans="1:17" ht="19" thickTop="1" thickBot="1">
      <c r="A101" s="22" t="s">
        <v>16</v>
      </c>
      <c r="B101" s="23">
        <f>SUM(B94:B100)</f>
        <v>950</v>
      </c>
      <c r="C101" s="23">
        <f t="shared" ref="C101:G101" si="38">SUM(C94:C100)</f>
        <v>50</v>
      </c>
      <c r="D101" s="23">
        <f t="shared" si="38"/>
        <v>1000</v>
      </c>
      <c r="E101" s="23">
        <f t="shared" si="38"/>
        <v>482</v>
      </c>
      <c r="F101" s="23">
        <f t="shared" si="38"/>
        <v>45</v>
      </c>
      <c r="G101" s="23">
        <f t="shared" si="38"/>
        <v>527</v>
      </c>
      <c r="H101" s="37">
        <f>(G101*0.001)</f>
        <v>0.52700000000000002</v>
      </c>
      <c r="I101" s="8"/>
      <c r="J101" s="22" t="s">
        <v>16</v>
      </c>
      <c r="K101" s="23">
        <f>SUM(K94:K100)</f>
        <v>950</v>
      </c>
      <c r="L101" s="23">
        <f t="shared" ref="L101:P101" si="39">SUM(L94:L100)</f>
        <v>50</v>
      </c>
      <c r="M101" s="23">
        <f t="shared" si="39"/>
        <v>1000</v>
      </c>
      <c r="N101" s="23">
        <f t="shared" si="39"/>
        <v>671</v>
      </c>
      <c r="O101" s="23">
        <f t="shared" si="39"/>
        <v>49</v>
      </c>
      <c r="P101" s="23">
        <f t="shared" si="39"/>
        <v>720</v>
      </c>
      <c r="Q101" s="37">
        <f>(P101*0.001)</f>
        <v>0.72</v>
      </c>
    </row>
    <row r="102" spans="1:17" ht="18.5" thickTop="1">
      <c r="A102" s="5" t="s">
        <v>34</v>
      </c>
      <c r="B102" s="50"/>
      <c r="C102" s="50"/>
      <c r="D102" s="50"/>
      <c r="E102" s="50"/>
      <c r="F102" s="50"/>
      <c r="G102" s="50"/>
      <c r="H102" s="51"/>
      <c r="I102" s="8"/>
      <c r="J102" s="5" t="s">
        <v>34</v>
      </c>
      <c r="K102" s="50" t="s">
        <v>39</v>
      </c>
      <c r="L102" s="50"/>
      <c r="M102" s="50"/>
      <c r="N102" s="50"/>
      <c r="O102" s="50"/>
      <c r="P102" s="50"/>
      <c r="Q102" s="51"/>
    </row>
    <row r="103" spans="1:17" ht="26.25" customHeight="1" thickBot="1">
      <c r="A103" s="5"/>
      <c r="B103" s="24" t="s">
        <v>8</v>
      </c>
      <c r="C103" s="24" t="s">
        <v>12</v>
      </c>
      <c r="D103" s="24" t="s">
        <v>18</v>
      </c>
      <c r="E103" s="43" t="s">
        <v>19</v>
      </c>
      <c r="F103" s="43"/>
      <c r="G103" s="43"/>
      <c r="H103" s="9"/>
      <c r="I103" s="8"/>
      <c r="J103" s="5"/>
      <c r="K103" s="24" t="s">
        <v>8</v>
      </c>
      <c r="L103" s="24" t="s">
        <v>12</v>
      </c>
      <c r="M103" s="24" t="s">
        <v>18</v>
      </c>
      <c r="N103" s="43" t="s">
        <v>19</v>
      </c>
      <c r="O103" s="43"/>
      <c r="P103" s="43"/>
      <c r="Q103" s="9"/>
    </row>
    <row r="104" spans="1:17" ht="26.25" customHeight="1" thickTop="1">
      <c r="A104" s="25" t="s">
        <v>41</v>
      </c>
      <c r="B104" s="26">
        <v>200</v>
      </c>
      <c r="C104" s="26">
        <v>76</v>
      </c>
      <c r="D104" s="38" t="s">
        <v>37</v>
      </c>
      <c r="E104" s="43" t="s">
        <v>22</v>
      </c>
      <c r="F104" s="43"/>
      <c r="G104" s="43"/>
      <c r="H104" s="9"/>
      <c r="I104" s="8"/>
      <c r="J104" s="25" t="s">
        <v>41</v>
      </c>
      <c r="K104" s="26">
        <v>200</v>
      </c>
      <c r="L104" s="26">
        <v>74</v>
      </c>
      <c r="M104" s="38" t="s">
        <v>32</v>
      </c>
      <c r="N104" s="43" t="s">
        <v>22</v>
      </c>
      <c r="O104" s="43"/>
      <c r="P104" s="43"/>
      <c r="Q104" s="9"/>
    </row>
    <row r="105" spans="1:17" ht="26.25" customHeight="1">
      <c r="A105" s="27" t="s">
        <v>31</v>
      </c>
      <c r="B105" s="28">
        <v>100</v>
      </c>
      <c r="C105" s="28">
        <v>65</v>
      </c>
      <c r="D105" s="29" t="s">
        <v>35</v>
      </c>
      <c r="E105" s="43" t="s">
        <v>20</v>
      </c>
      <c r="F105" s="43"/>
      <c r="G105" s="43"/>
      <c r="H105" s="9"/>
      <c r="I105" s="8"/>
      <c r="J105" s="27" t="s">
        <v>31</v>
      </c>
      <c r="K105" s="28">
        <v>100</v>
      </c>
      <c r="L105" s="28">
        <v>70</v>
      </c>
      <c r="M105" s="29" t="s">
        <v>35</v>
      </c>
      <c r="N105" s="43" t="s">
        <v>20</v>
      </c>
      <c r="O105" s="43"/>
      <c r="P105" s="43"/>
      <c r="Q105" s="9"/>
    </row>
    <row r="106" spans="1:17" ht="26.25" customHeight="1">
      <c r="A106" s="30" t="s">
        <v>23</v>
      </c>
      <c r="B106" s="28"/>
      <c r="C106" s="28"/>
      <c r="D106" s="28">
        <v>408</v>
      </c>
      <c r="E106" s="8"/>
      <c r="F106" s="7"/>
      <c r="G106" s="8"/>
      <c r="H106" s="9"/>
      <c r="I106" s="8"/>
      <c r="J106" s="30" t="s">
        <v>23</v>
      </c>
      <c r="K106" s="28"/>
      <c r="L106" s="28"/>
      <c r="M106" s="28">
        <v>420</v>
      </c>
      <c r="N106" s="8"/>
      <c r="O106" s="7"/>
      <c r="P106" s="8"/>
      <c r="Q106" s="9"/>
    </row>
    <row r="107" spans="1:17" ht="26.25" customHeight="1">
      <c r="A107" s="30" t="s">
        <v>24</v>
      </c>
      <c r="B107" s="28"/>
      <c r="C107" s="28"/>
      <c r="D107" s="28">
        <v>462</v>
      </c>
      <c r="E107" s="8"/>
      <c r="F107" s="8"/>
      <c r="G107" s="8"/>
      <c r="H107" s="9"/>
      <c r="I107" s="8"/>
      <c r="J107" s="30" t="s">
        <v>24</v>
      </c>
      <c r="K107" s="28"/>
      <c r="L107" s="28"/>
      <c r="M107" s="28">
        <v>462</v>
      </c>
      <c r="N107" s="8"/>
      <c r="O107" s="8"/>
      <c r="P107" s="8"/>
      <c r="Q107" s="9"/>
    </row>
    <row r="108" spans="1:17" ht="36.5" thickBot="1">
      <c r="A108" s="31" t="s">
        <v>25</v>
      </c>
      <c r="B108" s="44">
        <v>43593</v>
      </c>
      <c r="C108" s="44"/>
      <c r="D108" s="32"/>
      <c r="E108" s="34"/>
      <c r="F108" s="45" t="s">
        <v>21</v>
      </c>
      <c r="G108" s="45"/>
      <c r="H108" s="46"/>
      <c r="I108" s="8"/>
      <c r="J108" s="31" t="s">
        <v>25</v>
      </c>
      <c r="K108" s="44">
        <v>43593</v>
      </c>
      <c r="L108" s="44"/>
      <c r="M108" s="34"/>
      <c r="N108" s="34"/>
      <c r="O108" s="45" t="s">
        <v>21</v>
      </c>
      <c r="P108" s="45"/>
      <c r="Q108" s="46"/>
    </row>
    <row r="109" spans="1:17">
      <c r="A109" s="2"/>
      <c r="B109" s="56" t="s">
        <v>17</v>
      </c>
      <c r="C109" s="56"/>
      <c r="D109" s="56"/>
      <c r="E109" s="56"/>
      <c r="F109" s="56"/>
      <c r="G109" s="56"/>
      <c r="H109" s="3"/>
      <c r="I109" s="39"/>
      <c r="J109" s="2"/>
      <c r="K109" s="56" t="s">
        <v>17</v>
      </c>
      <c r="L109" s="56"/>
      <c r="M109" s="56"/>
      <c r="N109" s="56"/>
      <c r="O109" s="56"/>
      <c r="P109" s="56"/>
      <c r="Q109" s="3"/>
    </row>
    <row r="110" spans="1:17" ht="41.25" customHeight="1">
      <c r="A110" s="5"/>
      <c r="B110" s="57" t="s">
        <v>43</v>
      </c>
      <c r="C110" s="57"/>
      <c r="D110" s="57"/>
      <c r="E110" s="57"/>
      <c r="F110" s="57"/>
      <c r="G110" s="57"/>
      <c r="H110" s="6"/>
      <c r="I110" s="7"/>
      <c r="J110" s="5"/>
      <c r="K110" s="57" t="s">
        <v>43</v>
      </c>
      <c r="L110" s="57"/>
      <c r="M110" s="57"/>
      <c r="N110" s="57"/>
      <c r="O110" s="57"/>
      <c r="P110" s="57"/>
      <c r="Q110" s="6"/>
    </row>
    <row r="111" spans="1:17" ht="24.75" customHeight="1">
      <c r="A111" s="5"/>
      <c r="B111" s="43" t="s">
        <v>42</v>
      </c>
      <c r="C111" s="43"/>
      <c r="D111" s="43"/>
      <c r="E111" s="43"/>
      <c r="F111" s="43"/>
      <c r="G111" s="43"/>
      <c r="H111" s="6"/>
      <c r="I111" s="7"/>
      <c r="J111" s="5"/>
      <c r="K111" s="43" t="s">
        <v>42</v>
      </c>
      <c r="L111" s="43"/>
      <c r="M111" s="43"/>
      <c r="N111" s="43"/>
      <c r="O111" s="43"/>
      <c r="P111" s="43"/>
      <c r="Q111" s="6"/>
    </row>
    <row r="112" spans="1:17">
      <c r="A112" s="5" t="s">
        <v>3</v>
      </c>
      <c r="B112" s="35" t="s">
        <v>30</v>
      </c>
      <c r="C112" s="39"/>
      <c r="D112" s="39"/>
      <c r="E112" s="39" t="s">
        <v>4</v>
      </c>
      <c r="F112" s="39">
        <f>SUM(O85+1)</f>
        <v>1109</v>
      </c>
      <c r="G112" s="39"/>
      <c r="H112" s="9"/>
      <c r="I112" s="39"/>
      <c r="J112" s="5" t="s">
        <v>3</v>
      </c>
      <c r="K112" s="35" t="s">
        <v>30</v>
      </c>
      <c r="L112" s="39"/>
      <c r="M112" s="39"/>
      <c r="N112" s="39" t="s">
        <v>4</v>
      </c>
      <c r="O112" s="39">
        <f>SUM(F112+1)</f>
        <v>1110</v>
      </c>
      <c r="P112" s="39"/>
      <c r="Q112" s="9"/>
    </row>
    <row r="113" spans="1:17">
      <c r="A113" s="10" t="s">
        <v>1</v>
      </c>
      <c r="B113" s="55" t="s">
        <v>53</v>
      </c>
      <c r="C113" s="55"/>
      <c r="D113" s="55"/>
      <c r="E113" s="55"/>
      <c r="F113" s="55"/>
      <c r="G113" s="55"/>
      <c r="H113" s="9"/>
      <c r="I113" s="39"/>
      <c r="J113" s="10" t="s">
        <v>1</v>
      </c>
      <c r="K113" s="55" t="s">
        <v>55</v>
      </c>
      <c r="L113" s="55"/>
      <c r="M113" s="55"/>
      <c r="N113" s="55"/>
      <c r="O113" s="55"/>
      <c r="P113" s="55"/>
      <c r="Q113" s="9"/>
    </row>
    <row r="114" spans="1:17">
      <c r="A114" s="10" t="s">
        <v>0</v>
      </c>
      <c r="B114" s="55" t="s">
        <v>54</v>
      </c>
      <c r="C114" s="55"/>
      <c r="D114" s="55"/>
      <c r="E114" s="55"/>
      <c r="F114" s="55"/>
      <c r="G114" s="55"/>
      <c r="H114" s="9"/>
      <c r="I114" s="39"/>
      <c r="J114" s="10" t="s">
        <v>0</v>
      </c>
      <c r="K114" s="55" t="s">
        <v>56</v>
      </c>
      <c r="L114" s="55"/>
      <c r="M114" s="55"/>
      <c r="N114" s="55"/>
      <c r="O114" s="55"/>
      <c r="P114" s="55"/>
      <c r="Q114" s="9"/>
    </row>
    <row r="115" spans="1:17">
      <c r="A115" s="10" t="s">
        <v>2</v>
      </c>
      <c r="B115" s="55" t="s">
        <v>50</v>
      </c>
      <c r="C115" s="55"/>
      <c r="D115" s="55"/>
      <c r="E115" s="55"/>
      <c r="F115" s="55"/>
      <c r="G115" s="55"/>
      <c r="H115" s="9"/>
      <c r="I115" s="39"/>
      <c r="J115" s="10" t="s">
        <v>2</v>
      </c>
      <c r="K115" s="55" t="s">
        <v>50</v>
      </c>
      <c r="L115" s="55"/>
      <c r="M115" s="55"/>
      <c r="N115" s="55"/>
      <c r="O115" s="55"/>
      <c r="P115" s="55"/>
      <c r="Q115" s="9"/>
    </row>
    <row r="116" spans="1:17" ht="27" customHeight="1">
      <c r="A116" s="10" t="s">
        <v>5</v>
      </c>
      <c r="B116" s="39">
        <v>211</v>
      </c>
      <c r="C116" s="43" t="s">
        <v>6</v>
      </c>
      <c r="D116" s="43"/>
      <c r="E116" s="52">
        <v>37378</v>
      </c>
      <c r="F116" s="52"/>
      <c r="G116" s="52"/>
      <c r="H116" s="6"/>
      <c r="I116" s="7"/>
      <c r="J116" s="10" t="s">
        <v>5</v>
      </c>
      <c r="K116" s="39">
        <v>142</v>
      </c>
      <c r="L116" s="43" t="s">
        <v>6</v>
      </c>
      <c r="M116" s="43"/>
      <c r="N116" s="52">
        <v>37840</v>
      </c>
      <c r="O116" s="52"/>
      <c r="P116" s="52"/>
      <c r="Q116" s="6"/>
    </row>
    <row r="117" spans="1:17" ht="9" customHeight="1" thickBot="1">
      <c r="A117" s="10"/>
      <c r="B117" s="39"/>
      <c r="C117" s="39"/>
      <c r="D117" s="39"/>
      <c r="E117" s="11"/>
      <c r="F117" s="11"/>
      <c r="G117" s="11"/>
      <c r="H117" s="6"/>
      <c r="I117" s="7"/>
      <c r="J117" s="10"/>
      <c r="K117" s="39"/>
      <c r="L117" s="39"/>
      <c r="M117" s="39"/>
      <c r="N117" s="11"/>
      <c r="O117" s="11"/>
      <c r="P117" s="11"/>
      <c r="Q117" s="6"/>
    </row>
    <row r="118" spans="1:17" ht="19" thickTop="1" thickBot="1">
      <c r="A118" s="53" t="s">
        <v>7</v>
      </c>
      <c r="B118" s="54" t="s">
        <v>8</v>
      </c>
      <c r="C118" s="54"/>
      <c r="D118" s="54"/>
      <c r="E118" s="54" t="s">
        <v>12</v>
      </c>
      <c r="F118" s="54"/>
      <c r="G118" s="54"/>
      <c r="H118" s="12" t="s">
        <v>13</v>
      </c>
      <c r="I118" s="39"/>
      <c r="J118" s="53" t="s">
        <v>7</v>
      </c>
      <c r="K118" s="54" t="s">
        <v>8</v>
      </c>
      <c r="L118" s="54"/>
      <c r="M118" s="54"/>
      <c r="N118" s="54" t="s">
        <v>12</v>
      </c>
      <c r="O118" s="54"/>
      <c r="P118" s="54"/>
      <c r="Q118" s="12" t="s">
        <v>13</v>
      </c>
    </row>
    <row r="119" spans="1:17" ht="19" thickTop="1" thickBot="1">
      <c r="A119" s="53"/>
      <c r="B119" s="41" t="s">
        <v>9</v>
      </c>
      <c r="C119" s="41" t="s">
        <v>10</v>
      </c>
      <c r="D119" s="14" t="s">
        <v>11</v>
      </c>
      <c r="E119" s="41" t="s">
        <v>9</v>
      </c>
      <c r="F119" s="41" t="s">
        <v>10</v>
      </c>
      <c r="G119" s="14" t="s">
        <v>11</v>
      </c>
      <c r="H119" s="12"/>
      <c r="I119" s="39"/>
      <c r="J119" s="53"/>
      <c r="K119" s="41" t="s">
        <v>9</v>
      </c>
      <c r="L119" s="41" t="s">
        <v>10</v>
      </c>
      <c r="M119" s="14" t="s">
        <v>11</v>
      </c>
      <c r="N119" s="41" t="s">
        <v>9</v>
      </c>
      <c r="O119" s="41" t="s">
        <v>10</v>
      </c>
      <c r="P119" s="14" t="s">
        <v>11</v>
      </c>
      <c r="Q119" s="12"/>
    </row>
    <row r="120" spans="1:17" ht="19" thickTop="1" thickBot="1">
      <c r="A120" s="15" t="s">
        <v>15</v>
      </c>
      <c r="B120" s="16"/>
      <c r="C120" s="16"/>
      <c r="D120" s="17"/>
      <c r="E120" s="16"/>
      <c r="F120" s="16"/>
      <c r="G120" s="17"/>
      <c r="H120" s="12" t="s">
        <v>26</v>
      </c>
      <c r="I120" s="39"/>
      <c r="J120" s="15" t="s">
        <v>15</v>
      </c>
      <c r="K120" s="16"/>
      <c r="L120" s="16"/>
      <c r="M120" s="17"/>
      <c r="N120" s="16"/>
      <c r="O120" s="16"/>
      <c r="P120" s="17"/>
      <c r="Q120" s="12" t="s">
        <v>26</v>
      </c>
    </row>
    <row r="121" spans="1:17" ht="27.75" customHeight="1" thickTop="1" thickBot="1">
      <c r="A121" s="18" t="s">
        <v>44</v>
      </c>
      <c r="B121" s="16">
        <v>200</v>
      </c>
      <c r="C121" s="16">
        <v>0</v>
      </c>
      <c r="D121" s="17">
        <f>SUM(B121:C121)</f>
        <v>200</v>
      </c>
      <c r="E121" s="16">
        <v>87</v>
      </c>
      <c r="F121" s="16">
        <v>0</v>
      </c>
      <c r="G121" s="17">
        <f>SUM(E121:F121)</f>
        <v>87</v>
      </c>
      <c r="H121" s="19" t="s">
        <v>38</v>
      </c>
      <c r="I121" s="20"/>
      <c r="J121" s="18" t="s">
        <v>44</v>
      </c>
      <c r="K121" s="16">
        <v>200</v>
      </c>
      <c r="L121" s="16">
        <v>0</v>
      </c>
      <c r="M121" s="17">
        <f>SUM(K121:L121)</f>
        <v>200</v>
      </c>
      <c r="N121" s="16">
        <v>72</v>
      </c>
      <c r="O121" s="16">
        <v>0</v>
      </c>
      <c r="P121" s="17">
        <f>SUM(N121:O121)</f>
        <v>72</v>
      </c>
      <c r="Q121" s="19" t="s">
        <v>38</v>
      </c>
    </row>
    <row r="122" spans="1:17" ht="27.75" customHeight="1" thickTop="1" thickBot="1">
      <c r="A122" s="18" t="s">
        <v>45</v>
      </c>
      <c r="B122" s="16">
        <v>200</v>
      </c>
      <c r="C122" s="16">
        <v>0</v>
      </c>
      <c r="D122" s="17">
        <f t="shared" ref="D122" si="40">SUM(B122:C122)</f>
        <v>200</v>
      </c>
      <c r="E122" s="16">
        <v>137</v>
      </c>
      <c r="F122" s="16">
        <v>0</v>
      </c>
      <c r="G122" s="17">
        <f t="shared" ref="G122" si="41">SUM(E122:F122)</f>
        <v>137</v>
      </c>
      <c r="H122" s="12" t="s">
        <v>27</v>
      </c>
      <c r="I122" s="39"/>
      <c r="J122" s="18" t="s">
        <v>45</v>
      </c>
      <c r="K122" s="16">
        <v>200</v>
      </c>
      <c r="L122" s="16">
        <v>0</v>
      </c>
      <c r="M122" s="17">
        <f t="shared" ref="M122" si="42">SUM(K122:L122)</f>
        <v>200</v>
      </c>
      <c r="N122" s="16">
        <v>96</v>
      </c>
      <c r="O122" s="16">
        <v>0</v>
      </c>
      <c r="P122" s="17">
        <f t="shared" ref="P122" si="43">SUM(N122:O122)</f>
        <v>96</v>
      </c>
      <c r="Q122" s="12" t="s">
        <v>27</v>
      </c>
    </row>
    <row r="123" spans="1:17" ht="27.75" customHeight="1" thickTop="1" thickBot="1">
      <c r="A123" s="36"/>
      <c r="B123" s="16"/>
      <c r="C123" s="16"/>
      <c r="D123" s="17"/>
      <c r="E123" s="16"/>
      <c r="F123" s="16"/>
      <c r="G123" s="17"/>
      <c r="H123" s="12" t="s">
        <v>28</v>
      </c>
      <c r="I123" s="39"/>
      <c r="J123" s="36"/>
      <c r="K123" s="16"/>
      <c r="L123" s="16"/>
      <c r="M123" s="17"/>
      <c r="N123" s="16"/>
      <c r="O123" s="16"/>
      <c r="P123" s="17"/>
      <c r="Q123" s="12" t="s">
        <v>28</v>
      </c>
    </row>
    <row r="124" spans="1:17" ht="19" thickTop="1" thickBot="1">
      <c r="A124" s="15" t="s">
        <v>14</v>
      </c>
      <c r="B124" s="47"/>
      <c r="C124" s="48"/>
      <c r="D124" s="48"/>
      <c r="E124" s="48"/>
      <c r="F124" s="48"/>
      <c r="G124" s="49"/>
      <c r="H124" s="12" t="s">
        <v>7</v>
      </c>
      <c r="I124" s="39"/>
      <c r="J124" s="15" t="s">
        <v>14</v>
      </c>
      <c r="K124" s="47"/>
      <c r="L124" s="48"/>
      <c r="M124" s="48"/>
      <c r="N124" s="48"/>
      <c r="O124" s="48"/>
      <c r="P124" s="49"/>
      <c r="Q124" s="12" t="s">
        <v>7</v>
      </c>
    </row>
    <row r="125" spans="1:17" ht="27.75" customHeight="1" thickTop="1" thickBot="1">
      <c r="A125" s="21" t="s">
        <v>46</v>
      </c>
      <c r="B125" s="16">
        <v>200</v>
      </c>
      <c r="C125" s="16">
        <v>0</v>
      </c>
      <c r="D125" s="17">
        <f>SUM(B125:C125)</f>
        <v>200</v>
      </c>
      <c r="E125" s="16">
        <v>84</v>
      </c>
      <c r="F125" s="16">
        <v>0</v>
      </c>
      <c r="G125" s="17">
        <f>SUM(E125:F125)</f>
        <v>84</v>
      </c>
      <c r="H125" s="12" t="s">
        <v>29</v>
      </c>
      <c r="I125" s="39"/>
      <c r="J125" s="21" t="s">
        <v>46</v>
      </c>
      <c r="K125" s="16">
        <v>200</v>
      </c>
      <c r="L125" s="16">
        <v>0</v>
      </c>
      <c r="M125" s="17">
        <f>SUM(K125:L125)</f>
        <v>200</v>
      </c>
      <c r="N125" s="16">
        <v>74</v>
      </c>
      <c r="O125" s="16">
        <v>0</v>
      </c>
      <c r="P125" s="17">
        <f>SUM(N125:O125)</f>
        <v>74</v>
      </c>
      <c r="Q125" s="12" t="s">
        <v>29</v>
      </c>
    </row>
    <row r="126" spans="1:17" ht="27.75" customHeight="1" thickTop="1" thickBot="1">
      <c r="A126" s="21" t="s">
        <v>47</v>
      </c>
      <c r="B126" s="16">
        <v>200</v>
      </c>
      <c r="C126" s="16">
        <v>0</v>
      </c>
      <c r="D126" s="17">
        <f t="shared" ref="D126:D127" si="44">SUM(B126:C126)</f>
        <v>200</v>
      </c>
      <c r="E126" s="16">
        <v>108</v>
      </c>
      <c r="F126" s="16">
        <v>0</v>
      </c>
      <c r="G126" s="17">
        <f t="shared" ref="G126:G127" si="45">SUM(E126:F126)</f>
        <v>108</v>
      </c>
      <c r="H126" s="12" t="s">
        <v>36</v>
      </c>
      <c r="I126" s="39"/>
      <c r="J126" s="21" t="s">
        <v>47</v>
      </c>
      <c r="K126" s="16">
        <v>200</v>
      </c>
      <c r="L126" s="16">
        <v>0</v>
      </c>
      <c r="M126" s="17">
        <f t="shared" ref="M126:M127" si="46">SUM(K126:L126)</f>
        <v>200</v>
      </c>
      <c r="N126" s="16">
        <v>92</v>
      </c>
      <c r="O126" s="16">
        <v>0</v>
      </c>
      <c r="P126" s="17">
        <f t="shared" ref="P126:P127" si="47">SUM(N126:O126)</f>
        <v>92</v>
      </c>
      <c r="Q126" s="12" t="s">
        <v>36</v>
      </c>
    </row>
    <row r="127" spans="1:17" ht="27.75" customHeight="1" thickTop="1" thickBot="1">
      <c r="A127" s="21" t="s">
        <v>65</v>
      </c>
      <c r="B127" s="16">
        <v>150</v>
      </c>
      <c r="C127" s="16">
        <v>50</v>
      </c>
      <c r="D127" s="17">
        <f t="shared" si="44"/>
        <v>200</v>
      </c>
      <c r="E127" s="16">
        <v>100</v>
      </c>
      <c r="F127" s="16">
        <v>48</v>
      </c>
      <c r="G127" s="17">
        <f t="shared" si="45"/>
        <v>148</v>
      </c>
      <c r="H127" s="12"/>
      <c r="I127" s="39"/>
      <c r="J127" s="21" t="s">
        <v>65</v>
      </c>
      <c r="K127" s="16">
        <v>150</v>
      </c>
      <c r="L127" s="16">
        <v>50</v>
      </c>
      <c r="M127" s="17">
        <f t="shared" si="46"/>
        <v>200</v>
      </c>
      <c r="N127" s="16">
        <v>82</v>
      </c>
      <c r="O127" s="16">
        <v>48</v>
      </c>
      <c r="P127" s="17">
        <f t="shared" si="47"/>
        <v>130</v>
      </c>
      <c r="Q127" s="12"/>
    </row>
    <row r="128" spans="1:17" ht="19" thickTop="1" thickBot="1">
      <c r="A128" s="40" t="s">
        <v>16</v>
      </c>
      <c r="B128" s="23">
        <f>SUM(B121:B127)</f>
        <v>950</v>
      </c>
      <c r="C128" s="23">
        <f t="shared" ref="C128:G128" si="48">SUM(C121:C127)</f>
        <v>50</v>
      </c>
      <c r="D128" s="23">
        <f t="shared" si="48"/>
        <v>1000</v>
      </c>
      <c r="E128" s="23">
        <f t="shared" si="48"/>
        <v>516</v>
      </c>
      <c r="F128" s="23">
        <f t="shared" si="48"/>
        <v>48</v>
      </c>
      <c r="G128" s="23">
        <f t="shared" si="48"/>
        <v>564</v>
      </c>
      <c r="H128" s="37">
        <f>(G128*0.001)</f>
        <v>0.56400000000000006</v>
      </c>
      <c r="I128" s="39"/>
      <c r="J128" s="40" t="s">
        <v>16</v>
      </c>
      <c r="K128" s="23">
        <f>SUM(K121:K127)</f>
        <v>950</v>
      </c>
      <c r="L128" s="23">
        <f t="shared" ref="L128:P128" si="49">SUM(L121:L127)</f>
        <v>50</v>
      </c>
      <c r="M128" s="23">
        <f t="shared" si="49"/>
        <v>1000</v>
      </c>
      <c r="N128" s="23">
        <f t="shared" si="49"/>
        <v>416</v>
      </c>
      <c r="O128" s="23">
        <f t="shared" si="49"/>
        <v>48</v>
      </c>
      <c r="P128" s="23">
        <f t="shared" si="49"/>
        <v>464</v>
      </c>
      <c r="Q128" s="37">
        <f>(P128*0.001)</f>
        <v>0.46400000000000002</v>
      </c>
    </row>
    <row r="129" spans="1:17" ht="18.5" thickTop="1">
      <c r="A129" s="5" t="s">
        <v>34</v>
      </c>
      <c r="B129" s="50"/>
      <c r="C129" s="50"/>
      <c r="D129" s="50"/>
      <c r="E129" s="50"/>
      <c r="F129" s="50"/>
      <c r="G129" s="50"/>
      <c r="H129" s="51"/>
      <c r="I129" s="39"/>
      <c r="J129" s="5" t="s">
        <v>34</v>
      </c>
      <c r="K129" s="50" t="s">
        <v>39</v>
      </c>
      <c r="L129" s="50"/>
      <c r="M129" s="50"/>
      <c r="N129" s="50"/>
      <c r="O129" s="50"/>
      <c r="P129" s="50"/>
      <c r="Q129" s="51"/>
    </row>
    <row r="130" spans="1:17" ht="26.25" customHeight="1" thickBot="1">
      <c r="A130" s="5"/>
      <c r="B130" s="24" t="s">
        <v>8</v>
      </c>
      <c r="C130" s="24" t="s">
        <v>12</v>
      </c>
      <c r="D130" s="24" t="s">
        <v>18</v>
      </c>
      <c r="E130" s="43" t="s">
        <v>19</v>
      </c>
      <c r="F130" s="43"/>
      <c r="G130" s="43"/>
      <c r="H130" s="9"/>
      <c r="I130" s="39"/>
      <c r="J130" s="5"/>
      <c r="K130" s="24" t="s">
        <v>8</v>
      </c>
      <c r="L130" s="24" t="s">
        <v>12</v>
      </c>
      <c r="M130" s="24" t="s">
        <v>18</v>
      </c>
      <c r="N130" s="43" t="s">
        <v>19</v>
      </c>
      <c r="O130" s="43"/>
      <c r="P130" s="43"/>
      <c r="Q130" s="9"/>
    </row>
    <row r="131" spans="1:17" ht="26.25" customHeight="1" thickTop="1">
      <c r="A131" s="25" t="s">
        <v>41</v>
      </c>
      <c r="B131" s="26">
        <v>200</v>
      </c>
      <c r="C131" s="26">
        <v>65</v>
      </c>
      <c r="D131" s="38" t="s">
        <v>37</v>
      </c>
      <c r="E131" s="43" t="s">
        <v>22</v>
      </c>
      <c r="F131" s="43"/>
      <c r="G131" s="43"/>
      <c r="H131" s="9"/>
      <c r="I131" s="39"/>
      <c r="J131" s="25" t="s">
        <v>41</v>
      </c>
      <c r="K131" s="26">
        <v>200</v>
      </c>
      <c r="L131" s="26">
        <v>64</v>
      </c>
      <c r="M131" s="38" t="s">
        <v>32</v>
      </c>
      <c r="N131" s="43" t="s">
        <v>22</v>
      </c>
      <c r="O131" s="43"/>
      <c r="P131" s="43"/>
      <c r="Q131" s="9"/>
    </row>
    <row r="132" spans="1:17" ht="26.25" customHeight="1">
      <c r="A132" s="27" t="s">
        <v>31</v>
      </c>
      <c r="B132" s="28">
        <v>100</v>
      </c>
      <c r="C132" s="28">
        <v>65</v>
      </c>
      <c r="D132" s="29" t="s">
        <v>35</v>
      </c>
      <c r="E132" s="43" t="s">
        <v>20</v>
      </c>
      <c r="F132" s="43"/>
      <c r="G132" s="43"/>
      <c r="H132" s="9"/>
      <c r="I132" s="39"/>
      <c r="J132" s="27" t="s">
        <v>31</v>
      </c>
      <c r="K132" s="28">
        <v>100</v>
      </c>
      <c r="L132" s="28">
        <v>65</v>
      </c>
      <c r="M132" s="29" t="s">
        <v>35</v>
      </c>
      <c r="N132" s="43" t="s">
        <v>20</v>
      </c>
      <c r="O132" s="43"/>
      <c r="P132" s="43"/>
      <c r="Q132" s="9"/>
    </row>
    <row r="133" spans="1:17" ht="26.25" customHeight="1">
      <c r="A133" s="30" t="s">
        <v>23</v>
      </c>
      <c r="B133" s="28"/>
      <c r="C133" s="28"/>
      <c r="D133" s="28">
        <v>408</v>
      </c>
      <c r="E133" s="39"/>
      <c r="F133" s="7"/>
      <c r="G133" s="39"/>
      <c r="H133" s="9"/>
      <c r="I133" s="39"/>
      <c r="J133" s="30" t="s">
        <v>23</v>
      </c>
      <c r="K133" s="28"/>
      <c r="L133" s="28"/>
      <c r="M133" s="28">
        <v>420</v>
      </c>
      <c r="N133" s="39"/>
      <c r="O133" s="7"/>
      <c r="P133" s="39"/>
      <c r="Q133" s="9"/>
    </row>
    <row r="134" spans="1:17" ht="26.25" customHeight="1">
      <c r="A134" s="30" t="s">
        <v>24</v>
      </c>
      <c r="B134" s="28"/>
      <c r="C134" s="28"/>
      <c r="D134" s="28">
        <v>462</v>
      </c>
      <c r="E134" s="39"/>
      <c r="F134" s="39"/>
      <c r="G134" s="39"/>
      <c r="H134" s="9"/>
      <c r="I134" s="39"/>
      <c r="J134" s="30" t="s">
        <v>24</v>
      </c>
      <c r="K134" s="28"/>
      <c r="L134" s="28"/>
      <c r="M134" s="28">
        <v>462</v>
      </c>
      <c r="N134" s="39"/>
      <c r="O134" s="39"/>
      <c r="P134" s="39"/>
      <c r="Q134" s="9"/>
    </row>
    <row r="135" spans="1:17" ht="36.5" thickBot="1">
      <c r="A135" s="31" t="s">
        <v>25</v>
      </c>
      <c r="B135" s="44">
        <v>43593</v>
      </c>
      <c r="C135" s="44"/>
      <c r="D135" s="32"/>
      <c r="E135" s="42"/>
      <c r="F135" s="45" t="s">
        <v>21</v>
      </c>
      <c r="G135" s="45"/>
      <c r="H135" s="46"/>
      <c r="I135" s="39"/>
      <c r="J135" s="31" t="s">
        <v>25</v>
      </c>
      <c r="K135" s="44">
        <v>43593</v>
      </c>
      <c r="L135" s="44"/>
      <c r="M135" s="42"/>
      <c r="N135" s="42"/>
      <c r="O135" s="45" t="s">
        <v>21</v>
      </c>
      <c r="P135" s="45"/>
      <c r="Q135" s="46"/>
    </row>
    <row r="136" spans="1:17">
      <c r="A136" s="2"/>
      <c r="B136" s="56" t="s">
        <v>17</v>
      </c>
      <c r="C136" s="56"/>
      <c r="D136" s="56"/>
      <c r="E136" s="56"/>
      <c r="F136" s="56"/>
      <c r="G136" s="56"/>
      <c r="H136" s="3"/>
      <c r="I136" s="39"/>
      <c r="J136" s="2"/>
      <c r="K136" s="56" t="s">
        <v>17</v>
      </c>
      <c r="L136" s="56"/>
      <c r="M136" s="56"/>
      <c r="N136" s="56"/>
      <c r="O136" s="56"/>
      <c r="P136" s="56"/>
      <c r="Q136" s="3"/>
    </row>
    <row r="137" spans="1:17" ht="41.25" customHeight="1">
      <c r="A137" s="5"/>
      <c r="B137" s="57" t="s">
        <v>43</v>
      </c>
      <c r="C137" s="57"/>
      <c r="D137" s="57"/>
      <c r="E137" s="57"/>
      <c r="F137" s="57"/>
      <c r="G137" s="57"/>
      <c r="H137" s="6"/>
      <c r="I137" s="7"/>
      <c r="J137" s="5"/>
      <c r="K137" s="57" t="s">
        <v>43</v>
      </c>
      <c r="L137" s="57"/>
      <c r="M137" s="57"/>
      <c r="N137" s="57"/>
      <c r="O137" s="57"/>
      <c r="P137" s="57"/>
      <c r="Q137" s="6"/>
    </row>
    <row r="138" spans="1:17" ht="24.75" customHeight="1">
      <c r="A138" s="5"/>
      <c r="B138" s="43" t="s">
        <v>42</v>
      </c>
      <c r="C138" s="43"/>
      <c r="D138" s="43"/>
      <c r="E138" s="43"/>
      <c r="F138" s="43"/>
      <c r="G138" s="43"/>
      <c r="H138" s="6"/>
      <c r="I138" s="7"/>
      <c r="J138" s="5"/>
      <c r="K138" s="43" t="s">
        <v>42</v>
      </c>
      <c r="L138" s="43"/>
      <c r="M138" s="43"/>
      <c r="N138" s="43"/>
      <c r="O138" s="43"/>
      <c r="P138" s="43"/>
      <c r="Q138" s="6"/>
    </row>
    <row r="139" spans="1:17">
      <c r="A139" s="5" t="s">
        <v>3</v>
      </c>
      <c r="B139" s="35" t="s">
        <v>30</v>
      </c>
      <c r="C139" s="39"/>
      <c r="D139" s="39"/>
      <c r="E139" s="39" t="s">
        <v>4</v>
      </c>
      <c r="F139" s="39">
        <f>SUM(O112+1)</f>
        <v>1111</v>
      </c>
      <c r="G139" s="39"/>
      <c r="H139" s="9"/>
      <c r="I139" s="39"/>
      <c r="J139" s="5" t="s">
        <v>3</v>
      </c>
      <c r="K139" s="35" t="s">
        <v>30</v>
      </c>
      <c r="L139" s="39"/>
      <c r="M139" s="39"/>
      <c r="N139" s="39" t="s">
        <v>4</v>
      </c>
      <c r="O139" s="39">
        <f>SUM(F139+1)</f>
        <v>1112</v>
      </c>
      <c r="P139" s="39"/>
      <c r="Q139" s="9"/>
    </row>
    <row r="140" spans="1:17">
      <c r="A140" s="10" t="s">
        <v>1</v>
      </c>
      <c r="B140" s="55" t="s">
        <v>57</v>
      </c>
      <c r="C140" s="55"/>
      <c r="D140" s="55"/>
      <c r="E140" s="55"/>
      <c r="F140" s="55"/>
      <c r="G140" s="55"/>
      <c r="H140" s="9"/>
      <c r="I140" s="39"/>
      <c r="J140" s="10" t="s">
        <v>1</v>
      </c>
      <c r="K140" s="55" t="s">
        <v>59</v>
      </c>
      <c r="L140" s="55"/>
      <c r="M140" s="55"/>
      <c r="N140" s="55"/>
      <c r="O140" s="55"/>
      <c r="P140" s="55"/>
      <c r="Q140" s="9"/>
    </row>
    <row r="141" spans="1:17">
      <c r="A141" s="10" t="s">
        <v>0</v>
      </c>
      <c r="B141" s="55" t="s">
        <v>58</v>
      </c>
      <c r="C141" s="55"/>
      <c r="D141" s="55"/>
      <c r="E141" s="55"/>
      <c r="F141" s="55"/>
      <c r="G141" s="55"/>
      <c r="H141" s="9"/>
      <c r="I141" s="39"/>
      <c r="J141" s="10" t="s">
        <v>0</v>
      </c>
      <c r="K141" s="55" t="s">
        <v>60</v>
      </c>
      <c r="L141" s="55"/>
      <c r="M141" s="55"/>
      <c r="N141" s="55"/>
      <c r="O141" s="55"/>
      <c r="P141" s="55"/>
      <c r="Q141" s="9"/>
    </row>
    <row r="142" spans="1:17">
      <c r="A142" s="10" t="s">
        <v>2</v>
      </c>
      <c r="B142" s="55" t="s">
        <v>50</v>
      </c>
      <c r="C142" s="55"/>
      <c r="D142" s="55"/>
      <c r="E142" s="55"/>
      <c r="F142" s="55"/>
      <c r="G142" s="55"/>
      <c r="H142" s="9"/>
      <c r="I142" s="39"/>
      <c r="J142" s="10" t="s">
        <v>2</v>
      </c>
      <c r="K142" s="55" t="s">
        <v>50</v>
      </c>
      <c r="L142" s="55"/>
      <c r="M142" s="55"/>
      <c r="N142" s="55"/>
      <c r="O142" s="55"/>
      <c r="P142" s="55"/>
      <c r="Q142" s="9"/>
    </row>
    <row r="143" spans="1:17" ht="27" customHeight="1">
      <c r="A143" s="10" t="s">
        <v>5</v>
      </c>
      <c r="B143" s="39">
        <v>211</v>
      </c>
      <c r="C143" s="43" t="s">
        <v>6</v>
      </c>
      <c r="D143" s="43"/>
      <c r="E143" s="52">
        <v>37493</v>
      </c>
      <c r="F143" s="52"/>
      <c r="G143" s="52"/>
      <c r="H143" s="6"/>
      <c r="I143" s="7"/>
      <c r="J143" s="10" t="s">
        <v>5</v>
      </c>
      <c r="K143" s="39">
        <v>142</v>
      </c>
      <c r="L143" s="43" t="s">
        <v>6</v>
      </c>
      <c r="M143" s="43"/>
      <c r="N143" s="52">
        <v>37137</v>
      </c>
      <c r="O143" s="52"/>
      <c r="P143" s="52"/>
      <c r="Q143" s="6"/>
    </row>
    <row r="144" spans="1:17" ht="9" customHeight="1" thickBot="1">
      <c r="A144" s="10"/>
      <c r="B144" s="39"/>
      <c r="C144" s="39"/>
      <c r="D144" s="39"/>
      <c r="E144" s="11"/>
      <c r="F144" s="11"/>
      <c r="G144" s="11"/>
      <c r="H144" s="6"/>
      <c r="I144" s="7"/>
      <c r="J144" s="10"/>
      <c r="K144" s="39"/>
      <c r="L144" s="39"/>
      <c r="M144" s="39"/>
      <c r="N144" s="11"/>
      <c r="O144" s="11"/>
      <c r="P144" s="11"/>
      <c r="Q144" s="6"/>
    </row>
    <row r="145" spans="1:17" ht="19" thickTop="1" thickBot="1">
      <c r="A145" s="53" t="s">
        <v>7</v>
      </c>
      <c r="B145" s="54" t="s">
        <v>8</v>
      </c>
      <c r="C145" s="54"/>
      <c r="D145" s="54"/>
      <c r="E145" s="54" t="s">
        <v>12</v>
      </c>
      <c r="F145" s="54"/>
      <c r="G145" s="54"/>
      <c r="H145" s="12" t="s">
        <v>13</v>
      </c>
      <c r="I145" s="39"/>
      <c r="J145" s="53" t="s">
        <v>7</v>
      </c>
      <c r="K145" s="54" t="s">
        <v>8</v>
      </c>
      <c r="L145" s="54"/>
      <c r="M145" s="54"/>
      <c r="N145" s="54" t="s">
        <v>12</v>
      </c>
      <c r="O145" s="54"/>
      <c r="P145" s="54"/>
      <c r="Q145" s="12" t="s">
        <v>13</v>
      </c>
    </row>
    <row r="146" spans="1:17" ht="19" thickTop="1" thickBot="1">
      <c r="A146" s="53"/>
      <c r="B146" s="41" t="s">
        <v>9</v>
      </c>
      <c r="C146" s="41" t="s">
        <v>10</v>
      </c>
      <c r="D146" s="14" t="s">
        <v>11</v>
      </c>
      <c r="E146" s="41" t="s">
        <v>9</v>
      </c>
      <c r="F146" s="41" t="s">
        <v>10</v>
      </c>
      <c r="G146" s="14" t="s">
        <v>11</v>
      </c>
      <c r="H146" s="12"/>
      <c r="I146" s="39"/>
      <c r="J146" s="53"/>
      <c r="K146" s="41" t="s">
        <v>9</v>
      </c>
      <c r="L146" s="41" t="s">
        <v>10</v>
      </c>
      <c r="M146" s="14" t="s">
        <v>11</v>
      </c>
      <c r="N146" s="41" t="s">
        <v>9</v>
      </c>
      <c r="O146" s="41" t="s">
        <v>10</v>
      </c>
      <c r="P146" s="14" t="s">
        <v>11</v>
      </c>
      <c r="Q146" s="12"/>
    </row>
    <row r="147" spans="1:17" ht="19" thickTop="1" thickBot="1">
      <c r="A147" s="15" t="s">
        <v>15</v>
      </c>
      <c r="B147" s="16"/>
      <c r="C147" s="16"/>
      <c r="D147" s="17"/>
      <c r="E147" s="16"/>
      <c r="F147" s="16"/>
      <c r="G147" s="17"/>
      <c r="H147" s="12" t="s">
        <v>26</v>
      </c>
      <c r="I147" s="39"/>
      <c r="J147" s="15" t="s">
        <v>15</v>
      </c>
      <c r="K147" s="16"/>
      <c r="L147" s="16"/>
      <c r="M147" s="17"/>
      <c r="N147" s="16"/>
      <c r="O147" s="16"/>
      <c r="P147" s="17"/>
      <c r="Q147" s="12" t="s">
        <v>26</v>
      </c>
    </row>
    <row r="148" spans="1:17" ht="27.75" customHeight="1" thickTop="1" thickBot="1">
      <c r="A148" s="18" t="s">
        <v>44</v>
      </c>
      <c r="B148" s="16">
        <v>200</v>
      </c>
      <c r="C148" s="16">
        <v>0</v>
      </c>
      <c r="D148" s="17">
        <f>SUM(B148:C148)</f>
        <v>200</v>
      </c>
      <c r="E148" s="16">
        <v>106</v>
      </c>
      <c r="F148" s="16">
        <v>0</v>
      </c>
      <c r="G148" s="17">
        <f>SUM(E148:F148)</f>
        <v>106</v>
      </c>
      <c r="H148" s="19" t="s">
        <v>38</v>
      </c>
      <c r="I148" s="20"/>
      <c r="J148" s="18" t="s">
        <v>44</v>
      </c>
      <c r="K148" s="16">
        <v>200</v>
      </c>
      <c r="L148" s="16">
        <v>0</v>
      </c>
      <c r="M148" s="17">
        <f>SUM(K148:L148)</f>
        <v>200</v>
      </c>
      <c r="N148" s="16">
        <v>73</v>
      </c>
      <c r="O148" s="16">
        <v>0</v>
      </c>
      <c r="P148" s="17">
        <f>SUM(N148:O148)</f>
        <v>73</v>
      </c>
      <c r="Q148" s="19" t="s">
        <v>38</v>
      </c>
    </row>
    <row r="149" spans="1:17" ht="27.75" customHeight="1" thickTop="1" thickBot="1">
      <c r="A149" s="18" t="s">
        <v>45</v>
      </c>
      <c r="B149" s="16">
        <v>200</v>
      </c>
      <c r="C149" s="16">
        <v>0</v>
      </c>
      <c r="D149" s="17">
        <f t="shared" ref="D149" si="50">SUM(B149:C149)</f>
        <v>200</v>
      </c>
      <c r="E149" s="16">
        <v>134</v>
      </c>
      <c r="F149" s="16">
        <v>0</v>
      </c>
      <c r="G149" s="17">
        <f t="shared" ref="G149" si="51">SUM(E149:F149)</f>
        <v>134</v>
      </c>
      <c r="H149" s="12" t="s">
        <v>27</v>
      </c>
      <c r="I149" s="39"/>
      <c r="J149" s="18" t="s">
        <v>45</v>
      </c>
      <c r="K149" s="16">
        <v>200</v>
      </c>
      <c r="L149" s="16">
        <v>0</v>
      </c>
      <c r="M149" s="17">
        <f t="shared" ref="M149" si="52">SUM(K149:L149)</f>
        <v>200</v>
      </c>
      <c r="N149" s="16">
        <v>101</v>
      </c>
      <c r="O149" s="16">
        <v>0</v>
      </c>
      <c r="P149" s="17">
        <f t="shared" ref="P149" si="53">SUM(N149:O149)</f>
        <v>101</v>
      </c>
      <c r="Q149" s="12" t="s">
        <v>27</v>
      </c>
    </row>
    <row r="150" spans="1:17" ht="27.75" customHeight="1" thickTop="1" thickBot="1">
      <c r="A150" s="36"/>
      <c r="B150" s="16"/>
      <c r="C150" s="16"/>
      <c r="D150" s="17"/>
      <c r="E150" s="16"/>
      <c r="F150" s="16"/>
      <c r="G150" s="17"/>
      <c r="H150" s="12" t="s">
        <v>28</v>
      </c>
      <c r="I150" s="39"/>
      <c r="J150" s="36"/>
      <c r="K150" s="16"/>
      <c r="L150" s="16"/>
      <c r="M150" s="17"/>
      <c r="N150" s="16"/>
      <c r="O150" s="16"/>
      <c r="P150" s="17"/>
      <c r="Q150" s="12" t="s">
        <v>28</v>
      </c>
    </row>
    <row r="151" spans="1:17" ht="19" thickTop="1" thickBot="1">
      <c r="A151" s="15" t="s">
        <v>14</v>
      </c>
      <c r="B151" s="47"/>
      <c r="C151" s="48"/>
      <c r="D151" s="48"/>
      <c r="E151" s="48"/>
      <c r="F151" s="48"/>
      <c r="G151" s="49"/>
      <c r="H151" s="12" t="s">
        <v>7</v>
      </c>
      <c r="I151" s="39"/>
      <c r="J151" s="15" t="s">
        <v>14</v>
      </c>
      <c r="K151" s="47"/>
      <c r="L151" s="48"/>
      <c r="M151" s="48"/>
      <c r="N151" s="48"/>
      <c r="O151" s="48"/>
      <c r="P151" s="49"/>
      <c r="Q151" s="12" t="s">
        <v>7</v>
      </c>
    </row>
    <row r="152" spans="1:17" ht="27.75" customHeight="1" thickTop="1" thickBot="1">
      <c r="A152" s="21" t="s">
        <v>46</v>
      </c>
      <c r="B152" s="16">
        <v>200</v>
      </c>
      <c r="C152" s="16">
        <v>0</v>
      </c>
      <c r="D152" s="17">
        <f>SUM(B152:C152)</f>
        <v>200</v>
      </c>
      <c r="E152" s="16">
        <v>130</v>
      </c>
      <c r="F152" s="16">
        <v>0</v>
      </c>
      <c r="G152" s="17">
        <f>SUM(E152:F152)</f>
        <v>130</v>
      </c>
      <c r="H152" s="12" t="s">
        <v>29</v>
      </c>
      <c r="I152" s="39"/>
      <c r="J152" s="21" t="s">
        <v>46</v>
      </c>
      <c r="K152" s="16">
        <v>200</v>
      </c>
      <c r="L152" s="16">
        <v>0</v>
      </c>
      <c r="M152" s="17">
        <f>SUM(K152:L152)</f>
        <v>200</v>
      </c>
      <c r="N152" s="16">
        <v>76</v>
      </c>
      <c r="O152" s="16">
        <v>0</v>
      </c>
      <c r="P152" s="17">
        <f>SUM(N152:O152)</f>
        <v>76</v>
      </c>
      <c r="Q152" s="12" t="s">
        <v>29</v>
      </c>
    </row>
    <row r="153" spans="1:17" ht="27.75" customHeight="1" thickTop="1" thickBot="1">
      <c r="A153" s="21" t="s">
        <v>47</v>
      </c>
      <c r="B153" s="16">
        <v>200</v>
      </c>
      <c r="C153" s="16">
        <v>0</v>
      </c>
      <c r="D153" s="17">
        <f t="shared" ref="D153:D154" si="54">SUM(B153:C153)</f>
        <v>200</v>
      </c>
      <c r="E153" s="16">
        <v>130</v>
      </c>
      <c r="F153" s="16">
        <v>0</v>
      </c>
      <c r="G153" s="17">
        <f t="shared" ref="G153:G154" si="55">SUM(E153:F153)</f>
        <v>130</v>
      </c>
      <c r="H153" s="12" t="s">
        <v>36</v>
      </c>
      <c r="I153" s="39"/>
      <c r="J153" s="21" t="s">
        <v>47</v>
      </c>
      <c r="K153" s="16">
        <v>200</v>
      </c>
      <c r="L153" s="16">
        <v>0</v>
      </c>
      <c r="M153" s="17">
        <f t="shared" ref="M153:M154" si="56">SUM(K153:L153)</f>
        <v>200</v>
      </c>
      <c r="N153" s="16">
        <v>122</v>
      </c>
      <c r="O153" s="16">
        <v>0</v>
      </c>
      <c r="P153" s="17">
        <f t="shared" ref="P153:P154" si="57">SUM(N153:O153)</f>
        <v>122</v>
      </c>
      <c r="Q153" s="12" t="s">
        <v>36</v>
      </c>
    </row>
    <row r="154" spans="1:17" ht="27.75" customHeight="1" thickTop="1" thickBot="1">
      <c r="A154" s="21" t="s">
        <v>65</v>
      </c>
      <c r="B154" s="16">
        <v>150</v>
      </c>
      <c r="C154" s="16">
        <v>50</v>
      </c>
      <c r="D154" s="17">
        <f t="shared" si="54"/>
        <v>200</v>
      </c>
      <c r="E154" s="16">
        <v>105</v>
      </c>
      <c r="F154" s="16">
        <v>48</v>
      </c>
      <c r="G154" s="17">
        <f t="shared" si="55"/>
        <v>153</v>
      </c>
      <c r="H154" s="12"/>
      <c r="I154" s="39"/>
      <c r="J154" s="21" t="s">
        <v>65</v>
      </c>
      <c r="K154" s="16">
        <v>150</v>
      </c>
      <c r="L154" s="16">
        <v>50</v>
      </c>
      <c r="M154" s="17">
        <f t="shared" si="56"/>
        <v>200</v>
      </c>
      <c r="N154" s="16">
        <v>96</v>
      </c>
      <c r="O154" s="16">
        <v>47</v>
      </c>
      <c r="P154" s="17">
        <f t="shared" si="57"/>
        <v>143</v>
      </c>
      <c r="Q154" s="12"/>
    </row>
    <row r="155" spans="1:17" ht="19" thickTop="1" thickBot="1">
      <c r="A155" s="40" t="s">
        <v>16</v>
      </c>
      <c r="B155" s="23">
        <f>SUM(B148:B154)</f>
        <v>950</v>
      </c>
      <c r="C155" s="23">
        <f t="shared" ref="C155:G155" si="58">SUM(C148:C154)</f>
        <v>50</v>
      </c>
      <c r="D155" s="23">
        <f t="shared" si="58"/>
        <v>1000</v>
      </c>
      <c r="E155" s="23">
        <f t="shared" si="58"/>
        <v>605</v>
      </c>
      <c r="F155" s="23">
        <f t="shared" si="58"/>
        <v>48</v>
      </c>
      <c r="G155" s="23">
        <f t="shared" si="58"/>
        <v>653</v>
      </c>
      <c r="H155" s="37">
        <f>(G155*0.001)</f>
        <v>0.65300000000000002</v>
      </c>
      <c r="I155" s="39"/>
      <c r="J155" s="40" t="s">
        <v>16</v>
      </c>
      <c r="K155" s="23">
        <f>SUM(K148:K154)</f>
        <v>950</v>
      </c>
      <c r="L155" s="23">
        <f t="shared" ref="L155:P155" si="59">SUM(L148:L154)</f>
        <v>50</v>
      </c>
      <c r="M155" s="23">
        <f t="shared" si="59"/>
        <v>1000</v>
      </c>
      <c r="N155" s="23">
        <f t="shared" si="59"/>
        <v>468</v>
      </c>
      <c r="O155" s="23">
        <f t="shared" si="59"/>
        <v>47</v>
      </c>
      <c r="P155" s="23">
        <f t="shared" si="59"/>
        <v>515</v>
      </c>
      <c r="Q155" s="37">
        <f>(P155*0.001)</f>
        <v>0.51500000000000001</v>
      </c>
    </row>
    <row r="156" spans="1:17" ht="18.5" thickTop="1">
      <c r="A156" s="5" t="s">
        <v>34</v>
      </c>
      <c r="B156" s="50"/>
      <c r="C156" s="50"/>
      <c r="D156" s="50"/>
      <c r="E156" s="50"/>
      <c r="F156" s="50"/>
      <c r="G156" s="50"/>
      <c r="H156" s="51"/>
      <c r="I156" s="39"/>
      <c r="J156" s="5" t="s">
        <v>34</v>
      </c>
      <c r="K156" s="50" t="s">
        <v>39</v>
      </c>
      <c r="L156" s="50"/>
      <c r="M156" s="50"/>
      <c r="N156" s="50"/>
      <c r="O156" s="50"/>
      <c r="P156" s="50"/>
      <c r="Q156" s="51"/>
    </row>
    <row r="157" spans="1:17" ht="26.25" customHeight="1" thickBot="1">
      <c r="A157" s="5"/>
      <c r="B157" s="24" t="s">
        <v>8</v>
      </c>
      <c r="C157" s="24" t="s">
        <v>12</v>
      </c>
      <c r="D157" s="24" t="s">
        <v>18</v>
      </c>
      <c r="E157" s="43" t="s">
        <v>19</v>
      </c>
      <c r="F157" s="43"/>
      <c r="G157" s="43"/>
      <c r="H157" s="9"/>
      <c r="I157" s="39"/>
      <c r="J157" s="5"/>
      <c r="K157" s="24" t="s">
        <v>8</v>
      </c>
      <c r="L157" s="24" t="s">
        <v>12</v>
      </c>
      <c r="M157" s="24" t="s">
        <v>18</v>
      </c>
      <c r="N157" s="43" t="s">
        <v>19</v>
      </c>
      <c r="O157" s="43"/>
      <c r="P157" s="43"/>
      <c r="Q157" s="9"/>
    </row>
    <row r="158" spans="1:17" ht="26.25" customHeight="1" thickTop="1">
      <c r="A158" s="25" t="s">
        <v>41</v>
      </c>
      <c r="B158" s="26">
        <v>200</v>
      </c>
      <c r="C158" s="26">
        <v>63</v>
      </c>
      <c r="D158" s="38" t="s">
        <v>37</v>
      </c>
      <c r="E158" s="43" t="s">
        <v>22</v>
      </c>
      <c r="F158" s="43"/>
      <c r="G158" s="43"/>
      <c r="H158" s="9"/>
      <c r="I158" s="39"/>
      <c r="J158" s="25" t="s">
        <v>41</v>
      </c>
      <c r="K158" s="26">
        <v>200</v>
      </c>
      <c r="L158" s="26">
        <v>74</v>
      </c>
      <c r="M158" s="38" t="s">
        <v>32</v>
      </c>
      <c r="N158" s="43" t="s">
        <v>22</v>
      </c>
      <c r="O158" s="43"/>
      <c r="P158" s="43"/>
      <c r="Q158" s="9"/>
    </row>
    <row r="159" spans="1:17" ht="26.25" customHeight="1">
      <c r="A159" s="27" t="s">
        <v>31</v>
      </c>
      <c r="B159" s="28">
        <v>100</v>
      </c>
      <c r="C159" s="28">
        <v>68</v>
      </c>
      <c r="D159" s="29" t="s">
        <v>35</v>
      </c>
      <c r="E159" s="43" t="s">
        <v>20</v>
      </c>
      <c r="F159" s="43"/>
      <c r="G159" s="43"/>
      <c r="H159" s="9"/>
      <c r="I159" s="39"/>
      <c r="J159" s="27" t="s">
        <v>31</v>
      </c>
      <c r="K159" s="28">
        <v>100</v>
      </c>
      <c r="L159" s="28">
        <v>70</v>
      </c>
      <c r="M159" s="29" t="s">
        <v>35</v>
      </c>
      <c r="N159" s="43" t="s">
        <v>20</v>
      </c>
      <c r="O159" s="43"/>
      <c r="P159" s="43"/>
      <c r="Q159" s="9"/>
    </row>
    <row r="160" spans="1:17" ht="26.25" customHeight="1">
      <c r="A160" s="30" t="s">
        <v>23</v>
      </c>
      <c r="B160" s="28"/>
      <c r="C160" s="28"/>
      <c r="D160" s="28">
        <v>408</v>
      </c>
      <c r="E160" s="39"/>
      <c r="F160" s="7"/>
      <c r="G160" s="39"/>
      <c r="H160" s="9"/>
      <c r="I160" s="39"/>
      <c r="J160" s="30" t="s">
        <v>23</v>
      </c>
      <c r="K160" s="28"/>
      <c r="L160" s="28"/>
      <c r="M160" s="28">
        <v>420</v>
      </c>
      <c r="N160" s="39"/>
      <c r="O160" s="7"/>
      <c r="P160" s="39"/>
      <c r="Q160" s="9"/>
    </row>
    <row r="161" spans="1:17" ht="26.25" customHeight="1">
      <c r="A161" s="30" t="s">
        <v>24</v>
      </c>
      <c r="B161" s="28"/>
      <c r="C161" s="28"/>
      <c r="D161" s="28">
        <v>462</v>
      </c>
      <c r="E161" s="39"/>
      <c r="F161" s="39"/>
      <c r="G161" s="39"/>
      <c r="H161" s="9"/>
      <c r="I161" s="39"/>
      <c r="J161" s="30" t="s">
        <v>24</v>
      </c>
      <c r="K161" s="28"/>
      <c r="L161" s="28"/>
      <c r="M161" s="28">
        <v>462</v>
      </c>
      <c r="N161" s="39"/>
      <c r="O161" s="39"/>
      <c r="P161" s="39"/>
      <c r="Q161" s="9"/>
    </row>
    <row r="162" spans="1:17" ht="36.5" thickBot="1">
      <c r="A162" s="31" t="s">
        <v>25</v>
      </c>
      <c r="B162" s="44">
        <v>43593</v>
      </c>
      <c r="C162" s="44"/>
      <c r="D162" s="32"/>
      <c r="E162" s="42"/>
      <c r="F162" s="45" t="s">
        <v>21</v>
      </c>
      <c r="G162" s="45"/>
      <c r="H162" s="46"/>
      <c r="I162" s="39"/>
      <c r="J162" s="31" t="s">
        <v>25</v>
      </c>
      <c r="K162" s="44">
        <v>43593</v>
      </c>
      <c r="L162" s="44"/>
      <c r="M162" s="42"/>
      <c r="N162" s="42"/>
      <c r="O162" s="45" t="s">
        <v>21</v>
      </c>
      <c r="P162" s="45"/>
      <c r="Q162" s="46"/>
    </row>
    <row r="163" spans="1:17">
      <c r="A163" s="2"/>
      <c r="B163" s="56" t="s">
        <v>17</v>
      </c>
      <c r="C163" s="56"/>
      <c r="D163" s="56"/>
      <c r="E163" s="56"/>
      <c r="F163" s="56"/>
      <c r="G163" s="56"/>
      <c r="H163" s="3"/>
      <c r="I163" s="39"/>
      <c r="J163" s="2"/>
      <c r="K163" s="56" t="s">
        <v>17</v>
      </c>
      <c r="L163" s="56"/>
      <c r="M163" s="56"/>
      <c r="N163" s="56"/>
      <c r="O163" s="56"/>
      <c r="P163" s="56"/>
      <c r="Q163" s="3"/>
    </row>
    <row r="164" spans="1:17" ht="41.25" customHeight="1">
      <c r="A164" s="5"/>
      <c r="B164" s="57" t="s">
        <v>43</v>
      </c>
      <c r="C164" s="57"/>
      <c r="D164" s="57"/>
      <c r="E164" s="57"/>
      <c r="F164" s="57"/>
      <c r="G164" s="57"/>
      <c r="H164" s="6"/>
      <c r="I164" s="7"/>
      <c r="J164" s="5"/>
      <c r="K164" s="57" t="s">
        <v>43</v>
      </c>
      <c r="L164" s="57"/>
      <c r="M164" s="57"/>
      <c r="N164" s="57"/>
      <c r="O164" s="57"/>
      <c r="P164" s="57"/>
      <c r="Q164" s="6"/>
    </row>
    <row r="165" spans="1:17" ht="24.75" customHeight="1">
      <c r="A165" s="5"/>
      <c r="B165" s="43" t="s">
        <v>42</v>
      </c>
      <c r="C165" s="43"/>
      <c r="D165" s="43"/>
      <c r="E165" s="43"/>
      <c r="F165" s="43"/>
      <c r="G165" s="43"/>
      <c r="H165" s="6"/>
      <c r="I165" s="7"/>
      <c r="J165" s="5"/>
      <c r="K165" s="43" t="s">
        <v>42</v>
      </c>
      <c r="L165" s="43"/>
      <c r="M165" s="43"/>
      <c r="N165" s="43"/>
      <c r="O165" s="43"/>
      <c r="P165" s="43"/>
      <c r="Q165" s="6"/>
    </row>
    <row r="166" spans="1:17">
      <c r="A166" s="5" t="s">
        <v>3</v>
      </c>
      <c r="B166" s="35" t="s">
        <v>30</v>
      </c>
      <c r="C166" s="39"/>
      <c r="D166" s="39"/>
      <c r="E166" s="39" t="s">
        <v>4</v>
      </c>
      <c r="F166" s="39">
        <f>SUM(O139+1)</f>
        <v>1113</v>
      </c>
      <c r="G166" s="39"/>
      <c r="H166" s="9"/>
      <c r="I166" s="39"/>
      <c r="J166" s="5" t="s">
        <v>3</v>
      </c>
      <c r="K166" s="35" t="s">
        <v>30</v>
      </c>
      <c r="L166" s="39"/>
      <c r="M166" s="39"/>
      <c r="N166" s="39" t="s">
        <v>4</v>
      </c>
      <c r="O166" s="39">
        <f>SUM(F166+1)</f>
        <v>1114</v>
      </c>
      <c r="P166" s="39"/>
      <c r="Q166" s="9"/>
    </row>
    <row r="167" spans="1:17">
      <c r="A167" s="10" t="s">
        <v>1</v>
      </c>
      <c r="B167" s="55" t="s">
        <v>61</v>
      </c>
      <c r="C167" s="55"/>
      <c r="D167" s="55"/>
      <c r="E167" s="55"/>
      <c r="F167" s="55"/>
      <c r="G167" s="55"/>
      <c r="H167" s="9"/>
      <c r="I167" s="39"/>
      <c r="J167" s="10" t="s">
        <v>1</v>
      </c>
      <c r="K167" s="55" t="s">
        <v>63</v>
      </c>
      <c r="L167" s="55"/>
      <c r="M167" s="55"/>
      <c r="N167" s="55"/>
      <c r="O167" s="55"/>
      <c r="P167" s="55"/>
      <c r="Q167" s="9"/>
    </row>
    <row r="168" spans="1:17">
      <c r="A168" s="10" t="s">
        <v>0</v>
      </c>
      <c r="B168" s="55" t="s">
        <v>62</v>
      </c>
      <c r="C168" s="55"/>
      <c r="D168" s="55"/>
      <c r="E168" s="55"/>
      <c r="F168" s="55"/>
      <c r="G168" s="55"/>
      <c r="H168" s="9"/>
      <c r="I168" s="39"/>
      <c r="J168" s="10" t="s">
        <v>0</v>
      </c>
      <c r="K168" s="55" t="s">
        <v>64</v>
      </c>
      <c r="L168" s="55"/>
      <c r="M168" s="55"/>
      <c r="N168" s="55"/>
      <c r="O168" s="55"/>
      <c r="P168" s="55"/>
      <c r="Q168" s="9"/>
    </row>
    <row r="169" spans="1:17">
      <c r="A169" s="10" t="s">
        <v>2</v>
      </c>
      <c r="B169" s="55"/>
      <c r="C169" s="55"/>
      <c r="D169" s="55"/>
      <c r="E169" s="55"/>
      <c r="F169" s="55"/>
      <c r="G169" s="55"/>
      <c r="H169" s="9"/>
      <c r="I169" s="39"/>
      <c r="J169" s="10" t="s">
        <v>2</v>
      </c>
      <c r="K169" s="55" t="s">
        <v>50</v>
      </c>
      <c r="L169" s="55"/>
      <c r="M169" s="55"/>
      <c r="N169" s="55"/>
      <c r="O169" s="55"/>
      <c r="P169" s="55"/>
      <c r="Q169" s="9"/>
    </row>
    <row r="170" spans="1:17" ht="27" customHeight="1">
      <c r="A170" s="10" t="s">
        <v>5</v>
      </c>
      <c r="B170" s="39">
        <v>211</v>
      </c>
      <c r="C170" s="43" t="s">
        <v>6</v>
      </c>
      <c r="D170" s="43"/>
      <c r="E170" s="52">
        <v>37018</v>
      </c>
      <c r="F170" s="52"/>
      <c r="G170" s="52"/>
      <c r="H170" s="6"/>
      <c r="I170" s="7"/>
      <c r="J170" s="10" t="s">
        <v>5</v>
      </c>
      <c r="K170" s="39">
        <v>142</v>
      </c>
      <c r="L170" s="43" t="s">
        <v>6</v>
      </c>
      <c r="M170" s="43"/>
      <c r="N170" s="52">
        <v>37141</v>
      </c>
      <c r="O170" s="52"/>
      <c r="P170" s="52"/>
      <c r="Q170" s="6"/>
    </row>
    <row r="171" spans="1:17" ht="9" customHeight="1" thickBot="1">
      <c r="A171" s="10"/>
      <c r="B171" s="39"/>
      <c r="C171" s="39"/>
      <c r="D171" s="39"/>
      <c r="E171" s="11"/>
      <c r="F171" s="11"/>
      <c r="G171" s="11"/>
      <c r="H171" s="6"/>
      <c r="I171" s="7"/>
      <c r="J171" s="10"/>
      <c r="K171" s="39"/>
      <c r="L171" s="39"/>
      <c r="M171" s="39"/>
      <c r="N171" s="11"/>
      <c r="O171" s="11"/>
      <c r="P171" s="11"/>
      <c r="Q171" s="6"/>
    </row>
    <row r="172" spans="1:17" ht="19" thickTop="1" thickBot="1">
      <c r="A172" s="53" t="s">
        <v>7</v>
      </c>
      <c r="B172" s="54" t="s">
        <v>8</v>
      </c>
      <c r="C172" s="54"/>
      <c r="D172" s="54"/>
      <c r="E172" s="54" t="s">
        <v>12</v>
      </c>
      <c r="F172" s="54"/>
      <c r="G172" s="54"/>
      <c r="H172" s="12" t="s">
        <v>13</v>
      </c>
      <c r="I172" s="39"/>
      <c r="J172" s="53" t="s">
        <v>7</v>
      </c>
      <c r="K172" s="54" t="s">
        <v>8</v>
      </c>
      <c r="L172" s="54"/>
      <c r="M172" s="54"/>
      <c r="N172" s="54" t="s">
        <v>12</v>
      </c>
      <c r="O172" s="54"/>
      <c r="P172" s="54"/>
      <c r="Q172" s="12" t="s">
        <v>13</v>
      </c>
    </row>
    <row r="173" spans="1:17" ht="19" thickTop="1" thickBot="1">
      <c r="A173" s="53"/>
      <c r="B173" s="41" t="s">
        <v>9</v>
      </c>
      <c r="C173" s="41" t="s">
        <v>10</v>
      </c>
      <c r="D173" s="14" t="s">
        <v>11</v>
      </c>
      <c r="E173" s="41" t="s">
        <v>9</v>
      </c>
      <c r="F173" s="41" t="s">
        <v>10</v>
      </c>
      <c r="G173" s="14" t="s">
        <v>11</v>
      </c>
      <c r="H173" s="12"/>
      <c r="I173" s="39"/>
      <c r="J173" s="53"/>
      <c r="K173" s="41" t="s">
        <v>9</v>
      </c>
      <c r="L173" s="41" t="s">
        <v>10</v>
      </c>
      <c r="M173" s="14" t="s">
        <v>11</v>
      </c>
      <c r="N173" s="41" t="s">
        <v>9</v>
      </c>
      <c r="O173" s="41" t="s">
        <v>10</v>
      </c>
      <c r="P173" s="14" t="s">
        <v>11</v>
      </c>
      <c r="Q173" s="12"/>
    </row>
    <row r="174" spans="1:17" ht="19" thickTop="1" thickBot="1">
      <c r="A174" s="15" t="s">
        <v>15</v>
      </c>
      <c r="B174" s="16"/>
      <c r="C174" s="16"/>
      <c r="D174" s="17"/>
      <c r="E174" s="16"/>
      <c r="F174" s="16"/>
      <c r="G174" s="17"/>
      <c r="H174" s="12" t="s">
        <v>26</v>
      </c>
      <c r="I174" s="39"/>
      <c r="J174" s="15" t="s">
        <v>15</v>
      </c>
      <c r="K174" s="16"/>
      <c r="L174" s="16"/>
      <c r="M174" s="17"/>
      <c r="N174" s="16"/>
      <c r="O174" s="16"/>
      <c r="P174" s="17"/>
      <c r="Q174" s="12" t="s">
        <v>26</v>
      </c>
    </row>
    <row r="175" spans="1:17" ht="27.75" customHeight="1" thickTop="1" thickBot="1">
      <c r="A175" s="18" t="s">
        <v>44</v>
      </c>
      <c r="B175" s="16">
        <v>200</v>
      </c>
      <c r="C175" s="16">
        <v>0</v>
      </c>
      <c r="D175" s="17">
        <f>SUM(B175:C175)</f>
        <v>200</v>
      </c>
      <c r="E175" s="16">
        <v>76</v>
      </c>
      <c r="F175" s="16">
        <v>0</v>
      </c>
      <c r="G175" s="17">
        <f>SUM(E175:F175)</f>
        <v>76</v>
      </c>
      <c r="H175" s="19" t="s">
        <v>38</v>
      </c>
      <c r="I175" s="20"/>
      <c r="J175" s="18" t="s">
        <v>44</v>
      </c>
      <c r="K175" s="16">
        <v>200</v>
      </c>
      <c r="L175" s="16">
        <v>0</v>
      </c>
      <c r="M175" s="17">
        <f>SUM(K175:L175)</f>
        <v>200</v>
      </c>
      <c r="N175" s="16">
        <v>135</v>
      </c>
      <c r="O175" s="16">
        <v>0</v>
      </c>
      <c r="P175" s="17">
        <f>SUM(N175:O175)</f>
        <v>135</v>
      </c>
      <c r="Q175" s="19" t="s">
        <v>38</v>
      </c>
    </row>
    <row r="176" spans="1:17" ht="27.75" customHeight="1" thickTop="1" thickBot="1">
      <c r="A176" s="18" t="s">
        <v>45</v>
      </c>
      <c r="B176" s="16">
        <v>200</v>
      </c>
      <c r="C176" s="16">
        <v>0</v>
      </c>
      <c r="D176" s="17">
        <f t="shared" ref="D176" si="60">SUM(B176:C176)</f>
        <v>200</v>
      </c>
      <c r="E176" s="16">
        <v>97</v>
      </c>
      <c r="F176" s="16">
        <v>0</v>
      </c>
      <c r="G176" s="17">
        <f t="shared" ref="G176" si="61">SUM(E176:F176)</f>
        <v>97</v>
      </c>
      <c r="H176" s="12" t="s">
        <v>27</v>
      </c>
      <c r="I176" s="39"/>
      <c r="J176" s="18" t="s">
        <v>45</v>
      </c>
      <c r="K176" s="16">
        <v>200</v>
      </c>
      <c r="L176" s="16">
        <v>0</v>
      </c>
      <c r="M176" s="17">
        <f t="shared" ref="M176" si="62">SUM(K176:L176)</f>
        <v>200</v>
      </c>
      <c r="N176" s="16">
        <v>131</v>
      </c>
      <c r="O176" s="16">
        <v>0</v>
      </c>
      <c r="P176" s="17">
        <f t="shared" ref="P176" si="63">SUM(N176:O176)</f>
        <v>131</v>
      </c>
      <c r="Q176" s="12" t="s">
        <v>27</v>
      </c>
    </row>
    <row r="177" spans="1:17" ht="27.75" customHeight="1" thickTop="1" thickBot="1">
      <c r="A177" s="36"/>
      <c r="B177" s="16"/>
      <c r="C177" s="16"/>
      <c r="D177" s="17"/>
      <c r="E177" s="16"/>
      <c r="F177" s="16"/>
      <c r="G177" s="17"/>
      <c r="H177" s="12" t="s">
        <v>28</v>
      </c>
      <c r="I177" s="39"/>
      <c r="J177" s="36"/>
      <c r="K177" s="16"/>
      <c r="L177" s="16"/>
      <c r="M177" s="17"/>
      <c r="N177" s="16"/>
      <c r="O177" s="16"/>
      <c r="P177" s="17"/>
      <c r="Q177" s="12" t="s">
        <v>28</v>
      </c>
    </row>
    <row r="178" spans="1:17" ht="19" thickTop="1" thickBot="1">
      <c r="A178" s="15" t="s">
        <v>14</v>
      </c>
      <c r="B178" s="47"/>
      <c r="C178" s="48"/>
      <c r="D178" s="48"/>
      <c r="E178" s="48"/>
      <c r="F178" s="48"/>
      <c r="G178" s="49"/>
      <c r="H178" s="12" t="s">
        <v>7</v>
      </c>
      <c r="I178" s="39"/>
      <c r="J178" s="15" t="s">
        <v>14</v>
      </c>
      <c r="K178" s="47"/>
      <c r="L178" s="48"/>
      <c r="M178" s="48"/>
      <c r="N178" s="48"/>
      <c r="O178" s="48"/>
      <c r="P178" s="49"/>
      <c r="Q178" s="12" t="s">
        <v>7</v>
      </c>
    </row>
    <row r="179" spans="1:17" ht="27.75" customHeight="1" thickTop="1" thickBot="1">
      <c r="A179" s="21" t="s">
        <v>46</v>
      </c>
      <c r="B179" s="16">
        <v>200</v>
      </c>
      <c r="C179" s="16">
        <v>0</v>
      </c>
      <c r="D179" s="17">
        <f>SUM(B179:C179)</f>
        <v>200</v>
      </c>
      <c r="E179" s="16">
        <v>78</v>
      </c>
      <c r="F179" s="16">
        <v>0</v>
      </c>
      <c r="G179" s="17">
        <f>SUM(E179:F179)</f>
        <v>78</v>
      </c>
      <c r="H179" s="12" t="s">
        <v>29</v>
      </c>
      <c r="I179" s="39"/>
      <c r="J179" s="21" t="s">
        <v>46</v>
      </c>
      <c r="K179" s="16">
        <v>200</v>
      </c>
      <c r="L179" s="16">
        <v>0</v>
      </c>
      <c r="M179" s="17">
        <f>SUM(K179:L179)</f>
        <v>200</v>
      </c>
      <c r="N179" s="16">
        <v>144</v>
      </c>
      <c r="O179" s="16">
        <v>0</v>
      </c>
      <c r="P179" s="17">
        <f>SUM(N179:O179)</f>
        <v>144</v>
      </c>
      <c r="Q179" s="12" t="s">
        <v>29</v>
      </c>
    </row>
    <row r="180" spans="1:17" ht="27.75" customHeight="1" thickTop="1" thickBot="1">
      <c r="A180" s="21" t="s">
        <v>47</v>
      </c>
      <c r="B180" s="16">
        <v>200</v>
      </c>
      <c r="C180" s="16">
        <v>0</v>
      </c>
      <c r="D180" s="17">
        <f t="shared" ref="D180:D181" si="64">SUM(B180:C180)</f>
        <v>200</v>
      </c>
      <c r="E180" s="16">
        <v>142</v>
      </c>
      <c r="F180" s="16">
        <v>0</v>
      </c>
      <c r="G180" s="17">
        <f t="shared" ref="G180:G181" si="65">SUM(E180:F180)</f>
        <v>142</v>
      </c>
      <c r="H180" s="12" t="s">
        <v>36</v>
      </c>
      <c r="I180" s="39"/>
      <c r="J180" s="21" t="s">
        <v>47</v>
      </c>
      <c r="K180" s="16">
        <v>200</v>
      </c>
      <c r="L180" s="16">
        <v>0</v>
      </c>
      <c r="M180" s="17">
        <f t="shared" ref="M180:M181" si="66">SUM(K180:L180)</f>
        <v>200</v>
      </c>
      <c r="N180" s="16">
        <v>152</v>
      </c>
      <c r="O180" s="16">
        <v>0</v>
      </c>
      <c r="P180" s="17">
        <f t="shared" ref="P180:P181" si="67">SUM(N180:O180)</f>
        <v>152</v>
      </c>
      <c r="Q180" s="12" t="s">
        <v>36</v>
      </c>
    </row>
    <row r="181" spans="1:17" ht="27.75" customHeight="1" thickTop="1" thickBot="1">
      <c r="A181" s="21" t="s">
        <v>65</v>
      </c>
      <c r="B181" s="16">
        <v>150</v>
      </c>
      <c r="C181" s="16">
        <v>50</v>
      </c>
      <c r="D181" s="17">
        <f t="shared" si="64"/>
        <v>200</v>
      </c>
      <c r="E181" s="16">
        <v>89</v>
      </c>
      <c r="F181" s="16">
        <v>45</v>
      </c>
      <c r="G181" s="17">
        <f t="shared" si="65"/>
        <v>134</v>
      </c>
      <c r="H181" s="12"/>
      <c r="I181" s="39"/>
      <c r="J181" s="21" t="s">
        <v>65</v>
      </c>
      <c r="K181" s="16">
        <v>150</v>
      </c>
      <c r="L181" s="16">
        <v>50</v>
      </c>
      <c r="M181" s="17">
        <f t="shared" si="66"/>
        <v>200</v>
      </c>
      <c r="N181" s="16">
        <v>109</v>
      </c>
      <c r="O181" s="16">
        <v>49</v>
      </c>
      <c r="P181" s="17">
        <f t="shared" si="67"/>
        <v>158</v>
      </c>
      <c r="Q181" s="12"/>
    </row>
    <row r="182" spans="1:17" ht="19" thickTop="1" thickBot="1">
      <c r="A182" s="40" t="s">
        <v>16</v>
      </c>
      <c r="B182" s="23">
        <f>SUM(B175:B181)</f>
        <v>950</v>
      </c>
      <c r="C182" s="23">
        <f t="shared" ref="C182:G182" si="68">SUM(C175:C181)</f>
        <v>50</v>
      </c>
      <c r="D182" s="23">
        <f t="shared" si="68"/>
        <v>1000</v>
      </c>
      <c r="E182" s="23">
        <f t="shared" si="68"/>
        <v>482</v>
      </c>
      <c r="F182" s="23">
        <f t="shared" si="68"/>
        <v>45</v>
      </c>
      <c r="G182" s="23">
        <f t="shared" si="68"/>
        <v>527</v>
      </c>
      <c r="H182" s="37">
        <f>(G182*0.001)</f>
        <v>0.52700000000000002</v>
      </c>
      <c r="I182" s="39"/>
      <c r="J182" s="40" t="s">
        <v>16</v>
      </c>
      <c r="K182" s="23">
        <f>SUM(K175:K181)</f>
        <v>950</v>
      </c>
      <c r="L182" s="23">
        <f t="shared" ref="L182:P182" si="69">SUM(L175:L181)</f>
        <v>50</v>
      </c>
      <c r="M182" s="23">
        <f t="shared" si="69"/>
        <v>1000</v>
      </c>
      <c r="N182" s="23">
        <f t="shared" si="69"/>
        <v>671</v>
      </c>
      <c r="O182" s="23">
        <f t="shared" si="69"/>
        <v>49</v>
      </c>
      <c r="P182" s="23">
        <f t="shared" si="69"/>
        <v>720</v>
      </c>
      <c r="Q182" s="37">
        <f>(P182*0.001)</f>
        <v>0.72</v>
      </c>
    </row>
    <row r="183" spans="1:17" ht="18.5" thickTop="1">
      <c r="A183" s="5" t="s">
        <v>34</v>
      </c>
      <c r="B183" s="50"/>
      <c r="C183" s="50"/>
      <c r="D183" s="50"/>
      <c r="E183" s="50"/>
      <c r="F183" s="50"/>
      <c r="G183" s="50"/>
      <c r="H183" s="51"/>
      <c r="I183" s="39"/>
      <c r="J183" s="5" t="s">
        <v>34</v>
      </c>
      <c r="K183" s="50" t="s">
        <v>39</v>
      </c>
      <c r="L183" s="50"/>
      <c r="M183" s="50"/>
      <c r="N183" s="50"/>
      <c r="O183" s="50"/>
      <c r="P183" s="50"/>
      <c r="Q183" s="51"/>
    </row>
    <row r="184" spans="1:17" ht="26.25" customHeight="1" thickBot="1">
      <c r="A184" s="5"/>
      <c r="B184" s="24" t="s">
        <v>8</v>
      </c>
      <c r="C184" s="24" t="s">
        <v>12</v>
      </c>
      <c r="D184" s="24" t="s">
        <v>18</v>
      </c>
      <c r="E184" s="43" t="s">
        <v>19</v>
      </c>
      <c r="F184" s="43"/>
      <c r="G184" s="43"/>
      <c r="H184" s="9"/>
      <c r="I184" s="39"/>
      <c r="J184" s="5"/>
      <c r="K184" s="24" t="s">
        <v>8</v>
      </c>
      <c r="L184" s="24" t="s">
        <v>12</v>
      </c>
      <c r="M184" s="24" t="s">
        <v>18</v>
      </c>
      <c r="N184" s="43" t="s">
        <v>19</v>
      </c>
      <c r="O184" s="43"/>
      <c r="P184" s="43"/>
      <c r="Q184" s="9"/>
    </row>
    <row r="185" spans="1:17" ht="26.25" customHeight="1" thickTop="1">
      <c r="A185" s="25" t="s">
        <v>41</v>
      </c>
      <c r="B185" s="26">
        <v>200</v>
      </c>
      <c r="C185" s="26">
        <v>76</v>
      </c>
      <c r="D185" s="38" t="s">
        <v>37</v>
      </c>
      <c r="E185" s="43" t="s">
        <v>22</v>
      </c>
      <c r="F185" s="43"/>
      <c r="G185" s="43"/>
      <c r="H185" s="9"/>
      <c r="I185" s="39"/>
      <c r="J185" s="25" t="s">
        <v>41</v>
      </c>
      <c r="K185" s="26">
        <v>200</v>
      </c>
      <c r="L185" s="26">
        <v>74</v>
      </c>
      <c r="M185" s="38" t="s">
        <v>32</v>
      </c>
      <c r="N185" s="43" t="s">
        <v>22</v>
      </c>
      <c r="O185" s="43"/>
      <c r="P185" s="43"/>
      <c r="Q185" s="9"/>
    </row>
    <row r="186" spans="1:17" ht="26.25" customHeight="1">
      <c r="A186" s="27" t="s">
        <v>31</v>
      </c>
      <c r="B186" s="28">
        <v>100</v>
      </c>
      <c r="C186" s="28">
        <v>65</v>
      </c>
      <c r="D186" s="29" t="s">
        <v>35</v>
      </c>
      <c r="E186" s="43" t="s">
        <v>20</v>
      </c>
      <c r="F186" s="43"/>
      <c r="G186" s="43"/>
      <c r="H186" s="9"/>
      <c r="I186" s="39"/>
      <c r="J186" s="27" t="s">
        <v>31</v>
      </c>
      <c r="K186" s="28">
        <v>100</v>
      </c>
      <c r="L186" s="28">
        <v>70</v>
      </c>
      <c r="M186" s="29" t="s">
        <v>35</v>
      </c>
      <c r="N186" s="43" t="s">
        <v>20</v>
      </c>
      <c r="O186" s="43"/>
      <c r="P186" s="43"/>
      <c r="Q186" s="9"/>
    </row>
    <row r="187" spans="1:17" ht="26.25" customHeight="1">
      <c r="A187" s="30" t="s">
        <v>23</v>
      </c>
      <c r="B187" s="28"/>
      <c r="C187" s="28"/>
      <c r="D187" s="28">
        <v>408</v>
      </c>
      <c r="E187" s="39"/>
      <c r="F187" s="7"/>
      <c r="G187" s="39"/>
      <c r="H187" s="9"/>
      <c r="I187" s="39"/>
      <c r="J187" s="30" t="s">
        <v>23</v>
      </c>
      <c r="K187" s="28"/>
      <c r="L187" s="28"/>
      <c r="M187" s="28">
        <v>420</v>
      </c>
      <c r="N187" s="39"/>
      <c r="O187" s="7"/>
      <c r="P187" s="39"/>
      <c r="Q187" s="9"/>
    </row>
    <row r="188" spans="1:17" ht="26.25" customHeight="1">
      <c r="A188" s="30" t="s">
        <v>24</v>
      </c>
      <c r="B188" s="28"/>
      <c r="C188" s="28"/>
      <c r="D188" s="28">
        <v>462</v>
      </c>
      <c r="E188" s="39"/>
      <c r="F188" s="39"/>
      <c r="G188" s="39"/>
      <c r="H188" s="9"/>
      <c r="I188" s="39"/>
      <c r="J188" s="30" t="s">
        <v>24</v>
      </c>
      <c r="K188" s="28"/>
      <c r="L188" s="28"/>
      <c r="M188" s="28">
        <v>462</v>
      </c>
      <c r="N188" s="39"/>
      <c r="O188" s="39"/>
      <c r="P188" s="39"/>
      <c r="Q188" s="9"/>
    </row>
    <row r="189" spans="1:17" ht="36.5" thickBot="1">
      <c r="A189" s="31" t="s">
        <v>25</v>
      </c>
      <c r="B189" s="44">
        <v>43593</v>
      </c>
      <c r="C189" s="44"/>
      <c r="D189" s="32"/>
      <c r="E189" s="42"/>
      <c r="F189" s="45" t="s">
        <v>21</v>
      </c>
      <c r="G189" s="45"/>
      <c r="H189" s="46"/>
      <c r="I189" s="39"/>
      <c r="J189" s="31" t="s">
        <v>25</v>
      </c>
      <c r="K189" s="44">
        <v>43593</v>
      </c>
      <c r="L189" s="44"/>
      <c r="M189" s="42"/>
      <c r="N189" s="42"/>
      <c r="O189" s="45" t="s">
        <v>21</v>
      </c>
      <c r="P189" s="45"/>
      <c r="Q189" s="46"/>
    </row>
  </sheetData>
  <mergeCells count="252">
    <mergeCell ref="B189:C189"/>
    <mergeCell ref="F189:H189"/>
    <mergeCell ref="K189:L189"/>
    <mergeCell ref="O189:Q189"/>
    <mergeCell ref="B178:G178"/>
    <mergeCell ref="K178:P178"/>
    <mergeCell ref="B183:H183"/>
    <mergeCell ref="K183:Q183"/>
    <mergeCell ref="E184:G184"/>
    <mergeCell ref="N184:P184"/>
    <mergeCell ref="E185:G185"/>
    <mergeCell ref="N185:P185"/>
    <mergeCell ref="E186:G186"/>
    <mergeCell ref="N186:P186"/>
    <mergeCell ref="B169:G169"/>
    <mergeCell ref="K169:P169"/>
    <mergeCell ref="C170:D170"/>
    <mergeCell ref="E170:G170"/>
    <mergeCell ref="L170:M170"/>
    <mergeCell ref="N170:P170"/>
    <mergeCell ref="A172:A173"/>
    <mergeCell ref="B172:D172"/>
    <mergeCell ref="E172:G172"/>
    <mergeCell ref="J172:J173"/>
    <mergeCell ref="K172:M172"/>
    <mergeCell ref="N172:P172"/>
    <mergeCell ref="B163:G163"/>
    <mergeCell ref="K163:P163"/>
    <mergeCell ref="B164:G164"/>
    <mergeCell ref="K164:P164"/>
    <mergeCell ref="B165:G165"/>
    <mergeCell ref="K165:P165"/>
    <mergeCell ref="B167:G167"/>
    <mergeCell ref="K167:P167"/>
    <mergeCell ref="B168:G168"/>
    <mergeCell ref="K168:P168"/>
    <mergeCell ref="E157:G157"/>
    <mergeCell ref="N157:P157"/>
    <mergeCell ref="E158:G158"/>
    <mergeCell ref="N158:P158"/>
    <mergeCell ref="E159:G159"/>
    <mergeCell ref="N159:P159"/>
    <mergeCell ref="B162:C162"/>
    <mergeCell ref="F162:H162"/>
    <mergeCell ref="K162:L162"/>
    <mergeCell ref="O162:Q162"/>
    <mergeCell ref="A145:A146"/>
    <mergeCell ref="B145:D145"/>
    <mergeCell ref="E145:G145"/>
    <mergeCell ref="J145:J146"/>
    <mergeCell ref="K145:M145"/>
    <mergeCell ref="N145:P145"/>
    <mergeCell ref="B151:G151"/>
    <mergeCell ref="K151:P151"/>
    <mergeCell ref="B156:H156"/>
    <mergeCell ref="K156:Q156"/>
    <mergeCell ref="B140:G140"/>
    <mergeCell ref="K140:P140"/>
    <mergeCell ref="B141:G141"/>
    <mergeCell ref="K141:P141"/>
    <mergeCell ref="B142:G142"/>
    <mergeCell ref="K142:P142"/>
    <mergeCell ref="C143:D143"/>
    <mergeCell ref="E143:G143"/>
    <mergeCell ref="L143:M143"/>
    <mergeCell ref="N143:P143"/>
    <mergeCell ref="B135:C135"/>
    <mergeCell ref="F135:H135"/>
    <mergeCell ref="K135:L135"/>
    <mergeCell ref="O135:Q135"/>
    <mergeCell ref="B136:G136"/>
    <mergeCell ref="K136:P136"/>
    <mergeCell ref="B137:G137"/>
    <mergeCell ref="K137:P137"/>
    <mergeCell ref="B138:G138"/>
    <mergeCell ref="K138:P138"/>
    <mergeCell ref="B124:G124"/>
    <mergeCell ref="K124:P124"/>
    <mergeCell ref="B129:H129"/>
    <mergeCell ref="K129:Q129"/>
    <mergeCell ref="E130:G130"/>
    <mergeCell ref="N130:P130"/>
    <mergeCell ref="E131:G131"/>
    <mergeCell ref="N131:P131"/>
    <mergeCell ref="E132:G132"/>
    <mergeCell ref="N132:P132"/>
    <mergeCell ref="B115:G115"/>
    <mergeCell ref="K115:P115"/>
    <mergeCell ref="C116:D116"/>
    <mergeCell ref="E116:G116"/>
    <mergeCell ref="L116:M116"/>
    <mergeCell ref="N116:P116"/>
    <mergeCell ref="A118:A119"/>
    <mergeCell ref="B118:D118"/>
    <mergeCell ref="E118:G118"/>
    <mergeCell ref="J118:J119"/>
    <mergeCell ref="K118:M118"/>
    <mergeCell ref="N118:P118"/>
    <mergeCell ref="B109:G109"/>
    <mergeCell ref="K109:P109"/>
    <mergeCell ref="B110:G110"/>
    <mergeCell ref="K110:P110"/>
    <mergeCell ref="B111:G111"/>
    <mergeCell ref="K111:P111"/>
    <mergeCell ref="B113:G113"/>
    <mergeCell ref="K113:P113"/>
    <mergeCell ref="B114:G114"/>
    <mergeCell ref="K114:P114"/>
    <mergeCell ref="B7:G7"/>
    <mergeCell ref="K7:P7"/>
    <mergeCell ref="B1:G1"/>
    <mergeCell ref="K1:P1"/>
    <mergeCell ref="B2:G2"/>
    <mergeCell ref="K2:P2"/>
    <mergeCell ref="B3:G3"/>
    <mergeCell ref="K3:P3"/>
    <mergeCell ref="B5:G5"/>
    <mergeCell ref="K5:P5"/>
    <mergeCell ref="B6:G6"/>
    <mergeCell ref="K6:P6"/>
    <mergeCell ref="B32:G32"/>
    <mergeCell ref="K32:P32"/>
    <mergeCell ref="C8:D8"/>
    <mergeCell ref="E8:G8"/>
    <mergeCell ref="L8:M8"/>
    <mergeCell ref="N8:P8"/>
    <mergeCell ref="A10:A11"/>
    <mergeCell ref="B10:D10"/>
    <mergeCell ref="E10:G10"/>
    <mergeCell ref="J10:J11"/>
    <mergeCell ref="K10:M10"/>
    <mergeCell ref="N10:P10"/>
    <mergeCell ref="B27:C27"/>
    <mergeCell ref="F27:H27"/>
    <mergeCell ref="K27:L27"/>
    <mergeCell ref="O27:Q27"/>
    <mergeCell ref="B28:G28"/>
    <mergeCell ref="K28:P28"/>
    <mergeCell ref="B29:G29"/>
    <mergeCell ref="K29:P29"/>
    <mergeCell ref="B30:G30"/>
    <mergeCell ref="K30:P30"/>
    <mergeCell ref="B16:G16"/>
    <mergeCell ref="K16:P16"/>
    <mergeCell ref="B21:H21"/>
    <mergeCell ref="K21:Q21"/>
    <mergeCell ref="E22:G22"/>
    <mergeCell ref="N22:P22"/>
    <mergeCell ref="E23:G23"/>
    <mergeCell ref="N23:P23"/>
    <mergeCell ref="E24:G24"/>
    <mergeCell ref="N24:P24"/>
    <mergeCell ref="B33:G33"/>
    <mergeCell ref="K33:P33"/>
    <mergeCell ref="B54:C54"/>
    <mergeCell ref="F54:H54"/>
    <mergeCell ref="K54:L54"/>
    <mergeCell ref="O54:Q54"/>
    <mergeCell ref="C35:D35"/>
    <mergeCell ref="E35:G35"/>
    <mergeCell ref="L35:M35"/>
    <mergeCell ref="N35:P35"/>
    <mergeCell ref="E49:G49"/>
    <mergeCell ref="N49:P49"/>
    <mergeCell ref="E50:G50"/>
    <mergeCell ref="N50:P50"/>
    <mergeCell ref="E51:G51"/>
    <mergeCell ref="N51:P51"/>
    <mergeCell ref="B34:G34"/>
    <mergeCell ref="K34:P34"/>
    <mergeCell ref="A37:A38"/>
    <mergeCell ref="B37:D37"/>
    <mergeCell ref="E37:G37"/>
    <mergeCell ref="J37:J38"/>
    <mergeCell ref="K37:M37"/>
    <mergeCell ref="N37:P37"/>
    <mergeCell ref="B43:G43"/>
    <mergeCell ref="K43:P43"/>
    <mergeCell ref="B48:H48"/>
    <mergeCell ref="K48:Q48"/>
    <mergeCell ref="B59:G59"/>
    <mergeCell ref="K59:P59"/>
    <mergeCell ref="B60:G60"/>
    <mergeCell ref="K60:P60"/>
    <mergeCell ref="B61:G61"/>
    <mergeCell ref="K61:P61"/>
    <mergeCell ref="B55:G55"/>
    <mergeCell ref="K55:P55"/>
    <mergeCell ref="B56:G56"/>
    <mergeCell ref="K56:P56"/>
    <mergeCell ref="B57:G57"/>
    <mergeCell ref="K57:P57"/>
    <mergeCell ref="C62:D62"/>
    <mergeCell ref="E62:G62"/>
    <mergeCell ref="L62:M62"/>
    <mergeCell ref="N62:P62"/>
    <mergeCell ref="A64:A65"/>
    <mergeCell ref="B64:D64"/>
    <mergeCell ref="E64:G64"/>
    <mergeCell ref="J64:J65"/>
    <mergeCell ref="K64:M64"/>
    <mergeCell ref="N64:P64"/>
    <mergeCell ref="E77:G77"/>
    <mergeCell ref="N77:P77"/>
    <mergeCell ref="E78:G78"/>
    <mergeCell ref="N78:P78"/>
    <mergeCell ref="B81:C81"/>
    <mergeCell ref="F81:H81"/>
    <mergeCell ref="K81:L81"/>
    <mergeCell ref="O81:Q81"/>
    <mergeCell ref="B70:G70"/>
    <mergeCell ref="K70:P70"/>
    <mergeCell ref="B75:H75"/>
    <mergeCell ref="K75:Q75"/>
    <mergeCell ref="E76:G76"/>
    <mergeCell ref="N76:P76"/>
    <mergeCell ref="B86:G86"/>
    <mergeCell ref="K86:P86"/>
    <mergeCell ref="B87:G87"/>
    <mergeCell ref="K87:P87"/>
    <mergeCell ref="B88:G88"/>
    <mergeCell ref="K88:P88"/>
    <mergeCell ref="B82:G82"/>
    <mergeCell ref="K82:P82"/>
    <mergeCell ref="B83:G83"/>
    <mergeCell ref="K83:P83"/>
    <mergeCell ref="B84:G84"/>
    <mergeCell ref="K84:P84"/>
    <mergeCell ref="C89:D89"/>
    <mergeCell ref="E89:G89"/>
    <mergeCell ref="L89:M89"/>
    <mergeCell ref="N89:P89"/>
    <mergeCell ref="A91:A92"/>
    <mergeCell ref="B91:D91"/>
    <mergeCell ref="E91:G91"/>
    <mergeCell ref="J91:J92"/>
    <mergeCell ref="K91:M91"/>
    <mergeCell ref="N91:P91"/>
    <mergeCell ref="E104:G104"/>
    <mergeCell ref="N104:P104"/>
    <mergeCell ref="E105:G105"/>
    <mergeCell ref="N105:P105"/>
    <mergeCell ref="B108:C108"/>
    <mergeCell ref="F108:H108"/>
    <mergeCell ref="K108:L108"/>
    <mergeCell ref="O108:Q108"/>
    <mergeCell ref="B97:G97"/>
    <mergeCell ref="K97:P97"/>
    <mergeCell ref="B102:H102"/>
    <mergeCell ref="K102:Q102"/>
    <mergeCell ref="E103:G103"/>
    <mergeCell ref="N103:P103"/>
  </mergeCells>
  <printOptions horizontalCentered="1" verticalCentered="1"/>
  <pageMargins left="0.45" right="0.45" top="0.5" bottom="0.6" header="0.3" footer="0.62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XI 17-18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Jangid</dc:creator>
  <cp:lastModifiedBy>Windows User</cp:lastModifiedBy>
  <cp:lastPrinted>2019-04-30T11:33:14Z</cp:lastPrinted>
  <dcterms:created xsi:type="dcterms:W3CDTF">2015-05-08T15:53:50Z</dcterms:created>
  <dcterms:modified xsi:type="dcterms:W3CDTF">2019-04-30T11:33:26Z</dcterms:modified>
</cp:coreProperties>
</file>