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20" activeTab="2"/>
  </bookViews>
  <sheets>
    <sheet name="parmanand" sheetId="1" r:id="rId1"/>
    <sheet name="parmanand meghwal" sheetId="5" r:id="rId2"/>
    <sheet name="Sheet1" sheetId="6" r:id="rId3"/>
  </sheets>
  <externalReferences>
    <externalReference r:id="rId4"/>
  </externalReferences>
  <definedNames>
    <definedName name="_xlnm.Print_Area" localSheetId="1">'parmanand meghwal'!$A$1:$N$20</definedName>
    <definedName name="_xlnm.Print_Area" localSheetId="2">Sheet1!$A$1:$P$28</definedName>
  </definedNames>
  <calcPr calcId="124519"/>
</workbook>
</file>

<file path=xl/calcChain.xml><?xml version="1.0" encoding="utf-8"?>
<calcChain xmlns="http://schemas.openxmlformats.org/spreadsheetml/2006/main">
  <c r="H6" i="5"/>
  <c r="T5"/>
  <c r="A1"/>
  <c r="J7" i="6"/>
  <c r="J8"/>
  <c r="J9"/>
  <c r="J10"/>
  <c r="J11"/>
  <c r="J12"/>
  <c r="J13"/>
  <c r="J14"/>
  <c r="J6"/>
  <c r="V6" s="1"/>
  <c r="V5"/>
  <c r="A1"/>
  <c r="H5" i="1" l="1"/>
</calcChain>
</file>

<file path=xl/sharedStrings.xml><?xml version="1.0" encoding="utf-8"?>
<sst xmlns="http://schemas.openxmlformats.org/spreadsheetml/2006/main" count="166" uniqueCount="74">
  <si>
    <t>Ø-l-</t>
  </si>
  <si>
    <t>uke dkfeZd</t>
  </si>
  <si>
    <t>in</t>
  </si>
  <si>
    <t>OPTION DATE</t>
  </si>
  <si>
    <t>vkxkeh osru o`f) fnukad</t>
  </si>
  <si>
    <t>BP</t>
  </si>
  <si>
    <t>GP</t>
  </si>
  <si>
    <t>TOTAL</t>
  </si>
  <si>
    <t>dzekad&amp;-</t>
  </si>
  <si>
    <t>fnukad-&amp;</t>
  </si>
  <si>
    <t>izfrfyfi&amp;lwpukFkZ ,ao vko';d dk;Zokgh gsrq</t>
  </si>
  <si>
    <t>futh iaftdk</t>
  </si>
  <si>
    <t>dk;kZy; jktdh; mPp ek/;fed fo|ky;] [ksMyk tkxhj ftyk ckjka</t>
  </si>
  <si>
    <t>vkI'ku rkjh[k dks 6osa osrueku ds vuqlkj osru</t>
  </si>
  <si>
    <t>Jheku~ dks"kkf/kdkjh @ mi dks"kkf/kdkjh &amp;</t>
  </si>
  <si>
    <t>dk;kZy; izfr</t>
  </si>
  <si>
    <t>o- v/;kid</t>
  </si>
  <si>
    <t>ijekuUn es?koky</t>
  </si>
  <si>
    <t>11.12.2016</t>
  </si>
  <si>
    <t>01.07.2018</t>
  </si>
  <si>
    <t>-</t>
  </si>
  <si>
    <r>
      <t xml:space="preserve">uksV&amp;  </t>
    </r>
    <r>
      <rPr>
        <b/>
        <sz val="16"/>
        <color theme="1"/>
        <rFont val="Calibri"/>
        <family val="2"/>
        <scheme val="minor"/>
      </rPr>
      <t>1.</t>
    </r>
    <r>
      <rPr>
        <b/>
        <sz val="16"/>
        <color theme="1"/>
        <rFont val="Kruti Dev 010"/>
      </rPr>
      <t xml:space="preserve"> mijksDr dkfeZdksa dk osru fLFkfjdj.k for foHkkx] jktLFkku ljdkj ds vkns'kksa ds vk/kkj ij fnukad </t>
    </r>
    <r>
      <rPr>
        <b/>
        <sz val="16"/>
        <color theme="1"/>
        <rFont val="Calibri"/>
        <family val="2"/>
        <scheme val="minor"/>
      </rPr>
      <t>01-01-2016</t>
    </r>
    <r>
      <rPr>
        <b/>
        <sz val="16"/>
        <color theme="1"/>
        <rFont val="Kruti Dev 010"/>
      </rPr>
      <t xml:space="preserve"> ls fd;k tkrk gSaA mDr vkns'k ds }kjk dkfeZdksa dks fnukad 01-01-2016 ls  31-12-2016  ¼ftlesa nksuksa fnu Hkh lfEefyr gSa½ rd dk blls lEcfU/kr dksbZ Hkh cdk;k osru ,fj;j @ fQDls'ku ,fj;j ns; ugh gksxkA </t>
    </r>
  </si>
  <si>
    <r>
      <rPr>
        <b/>
        <sz val="16"/>
        <color theme="1"/>
        <rFont val="Calibri"/>
        <family val="2"/>
        <scheme val="minor"/>
      </rPr>
      <t>2.</t>
    </r>
    <r>
      <rPr>
        <b/>
        <sz val="16"/>
        <color theme="1"/>
        <rFont val="Kruti Dev 010"/>
      </rPr>
      <t xml:space="preserve"> fnukad  </t>
    </r>
    <r>
      <rPr>
        <b/>
        <sz val="16"/>
        <color theme="1"/>
        <rFont val="Calibri"/>
        <family val="2"/>
        <scheme val="minor"/>
      </rPr>
      <t>01-1-2017</t>
    </r>
    <r>
      <rPr>
        <b/>
        <sz val="16"/>
        <color theme="1"/>
        <rFont val="Kruti Dev 010"/>
      </rPr>
      <t xml:space="preserve"> lss </t>
    </r>
    <r>
      <rPr>
        <b/>
        <sz val="16"/>
        <color theme="1"/>
        <rFont val="Calibri"/>
        <family val="2"/>
        <scheme val="minor"/>
      </rPr>
      <t xml:space="preserve">30-09-17 </t>
    </r>
    <r>
      <rPr>
        <b/>
        <sz val="16"/>
        <color theme="1"/>
        <rFont val="Kruti Dev 010"/>
      </rPr>
      <t xml:space="preserve">rd dk ,fj;j jkT; ljdkj ds uksfVfQds'ku ds vk/kkj ij rhu fd'rksa esa fnukd </t>
    </r>
    <r>
      <rPr>
        <b/>
        <sz val="16"/>
        <color theme="1"/>
        <rFont val="Calibri"/>
        <family val="2"/>
        <scheme val="minor"/>
      </rPr>
      <t>01-04-2018</t>
    </r>
    <r>
      <rPr>
        <b/>
        <sz val="16"/>
        <color theme="1"/>
        <rFont val="Kruti Dev 010"/>
      </rPr>
      <t xml:space="preserve"> dks </t>
    </r>
    <r>
      <rPr>
        <b/>
        <sz val="16"/>
        <color theme="1"/>
        <rFont val="Calibri"/>
        <family val="2"/>
        <scheme val="minor"/>
      </rPr>
      <t>30% ,</t>
    </r>
    <r>
      <rPr>
        <b/>
        <sz val="16"/>
        <color theme="1"/>
        <rFont val="Kruti Dev 010"/>
      </rPr>
      <t xml:space="preserve"> fnukad </t>
    </r>
    <r>
      <rPr>
        <b/>
        <sz val="16"/>
        <color theme="1"/>
        <rFont val="Calibri"/>
        <family val="2"/>
        <scheme val="minor"/>
      </rPr>
      <t xml:space="preserve">01-07-2018 </t>
    </r>
    <r>
      <rPr>
        <b/>
        <sz val="16"/>
        <color theme="1"/>
        <rFont val="Kruti Dev 010"/>
      </rPr>
      <t xml:space="preserve">dks  </t>
    </r>
    <r>
      <rPr>
        <b/>
        <sz val="16"/>
        <color theme="1"/>
        <rFont val="Calibri"/>
        <family val="2"/>
        <scheme val="minor"/>
      </rPr>
      <t xml:space="preserve">30% </t>
    </r>
    <r>
      <rPr>
        <b/>
        <sz val="16"/>
        <color theme="1"/>
        <rFont val="Kruti Dev 010"/>
      </rPr>
      <t xml:space="preserve">o fnukad </t>
    </r>
    <r>
      <rPr>
        <b/>
        <sz val="16"/>
        <color theme="1"/>
        <rFont val="Calibri"/>
        <family val="2"/>
        <scheme val="minor"/>
      </rPr>
      <t xml:space="preserve">01-10-2018 </t>
    </r>
    <r>
      <rPr>
        <b/>
        <sz val="16"/>
        <color theme="1"/>
        <rFont val="Kruti Dev 010"/>
      </rPr>
      <t>dks</t>
    </r>
    <r>
      <rPr>
        <b/>
        <sz val="16"/>
        <color theme="1"/>
        <rFont val="Calibri"/>
        <family val="2"/>
        <scheme val="minor"/>
      </rPr>
      <t xml:space="preserve"> 40% </t>
    </r>
    <r>
      <rPr>
        <b/>
        <sz val="16"/>
        <color theme="1"/>
        <rFont val="Kruti Dev 010"/>
      </rPr>
      <t xml:space="preserve">,fj;j jkf'k ns; gksxhA fnukad </t>
    </r>
    <r>
      <rPr>
        <b/>
        <sz val="16"/>
        <color theme="1"/>
        <rFont val="Calibri"/>
        <family val="2"/>
        <scheme val="minor"/>
      </rPr>
      <t>01-01-2004</t>
    </r>
    <r>
      <rPr>
        <b/>
        <sz val="16"/>
        <color theme="1"/>
        <rFont val="Kruti Dev 010"/>
      </rPr>
      <t xml:space="preserve"> ls igys fu;qDr dkfeZd dk osru fQDls'ku ,fj;j </t>
    </r>
    <r>
      <rPr>
        <b/>
        <sz val="16"/>
        <color theme="1"/>
        <rFont val="Calibri"/>
        <family val="2"/>
        <scheme val="minor"/>
      </rPr>
      <t xml:space="preserve">GPF </t>
    </r>
    <r>
      <rPr>
        <b/>
        <sz val="16"/>
        <color theme="1"/>
        <rFont val="Kruti Dev 010"/>
      </rPr>
      <t xml:space="preserve">esa tek gksxk tcfd fnukad </t>
    </r>
    <r>
      <rPr>
        <b/>
        <sz val="16"/>
        <color theme="1"/>
        <rFont val="Calibri"/>
        <family val="2"/>
        <scheme val="minor"/>
      </rPr>
      <t>01-04-2004</t>
    </r>
    <r>
      <rPr>
        <b/>
        <sz val="16"/>
        <color theme="1"/>
        <rFont val="Kruti Dev 010"/>
      </rPr>
      <t xml:space="preserve"> ds ckn fu;qDr dkfeZd dks mijksDr fQDls'ku ,fj;j 3 fd'rksa esa udn ns; gksxkA</t>
    </r>
  </si>
  <si>
    <r>
      <rPr>
        <b/>
        <sz val="16"/>
        <color theme="1"/>
        <rFont val="Calibri"/>
        <family val="2"/>
        <scheme val="minor"/>
      </rPr>
      <t>3.</t>
    </r>
    <r>
      <rPr>
        <b/>
        <sz val="16"/>
        <color theme="1"/>
        <rFont val="Kruti Dev 010"/>
      </rPr>
      <t xml:space="preserve"> fnukad  </t>
    </r>
    <r>
      <rPr>
        <b/>
        <sz val="16"/>
        <color theme="1"/>
        <rFont val="Calibri"/>
        <family val="2"/>
        <scheme val="minor"/>
      </rPr>
      <t xml:space="preserve">01-10-2017 </t>
    </r>
    <r>
      <rPr>
        <b/>
        <sz val="16"/>
        <color theme="1"/>
        <rFont val="Kruti Dev 010"/>
      </rPr>
      <t xml:space="preserve">lss ,fj;j o HkÙks jkT; ljdkj ds uksfVfQds'ku ds vk/kkj ij udn ns; gksxk ] tks fnukad </t>
    </r>
    <r>
      <rPr>
        <b/>
        <sz val="16"/>
        <color theme="1"/>
        <rFont val="Calibri"/>
        <family val="2"/>
        <scheme val="minor"/>
      </rPr>
      <t xml:space="preserve">01-11-2017 </t>
    </r>
    <r>
      <rPr>
        <b/>
        <sz val="16"/>
        <color theme="1"/>
        <rFont val="Kruti Dev 010"/>
      </rPr>
      <t>;k mlds</t>
    </r>
    <r>
      <rPr>
        <b/>
        <sz val="16"/>
        <color theme="1"/>
        <rFont val="Calibri"/>
        <family val="2"/>
        <scheme val="minor"/>
      </rPr>
      <t xml:space="preserve"> </t>
    </r>
    <r>
      <rPr>
        <b/>
        <sz val="16"/>
        <color theme="1"/>
        <rFont val="Kruti Dev 010"/>
      </rPr>
      <t>ckn iznku fd;k tk;sxkA</t>
    </r>
  </si>
  <si>
    <t>iz/kkukpk;Z                                                           jktdh; mPp ek/;fed fo|ky; [ksMyk tkxhj                  ftyk ckjka ¼jkt0½</t>
  </si>
  <si>
    <t>iz/kkukpk;Z                                                                   jktdh; mPp ek/;fed fo|ky; [ksMyk tkxhj                  ftyk ckjka ¼jkt0½</t>
  </si>
  <si>
    <t>lEcf/kr dkfeZd Jh ijekuUn es?koky ofj"B v/;kid</t>
  </si>
  <si>
    <t>05.03.2018</t>
  </si>
  <si>
    <r>
      <t xml:space="preserve">OPTION DATE </t>
    </r>
    <r>
      <rPr>
        <b/>
        <sz val="18"/>
        <color theme="1"/>
        <rFont val="Kruti Dev 010"/>
      </rPr>
      <t xml:space="preserve">dks osru fu/kkZfjr </t>
    </r>
  </si>
  <si>
    <r>
      <t xml:space="preserve">PAY METRIX  </t>
    </r>
    <r>
      <rPr>
        <b/>
        <sz val="18"/>
        <color theme="1"/>
        <rFont val="Kruti Dev 010"/>
      </rPr>
      <t>ysoy</t>
    </r>
  </si>
  <si>
    <r>
      <rPr>
        <b/>
        <sz val="18"/>
        <color theme="1"/>
        <rFont val="Calibri"/>
        <family val="2"/>
        <scheme val="minor"/>
      </rPr>
      <t>01-07-16</t>
    </r>
    <r>
      <rPr>
        <b/>
        <sz val="18"/>
        <color theme="1"/>
        <rFont val="Kruti Dev 010"/>
      </rPr>
      <t xml:space="preserve"> dks osru</t>
    </r>
  </si>
  <si>
    <r>
      <rPr>
        <b/>
        <sz val="18"/>
        <color theme="1"/>
        <rFont val="Calibri"/>
        <family val="2"/>
        <scheme val="minor"/>
      </rPr>
      <t>01-07-17</t>
    </r>
    <r>
      <rPr>
        <b/>
        <sz val="18"/>
        <color theme="1"/>
        <rFont val="Kruti Dev 010"/>
      </rPr>
      <t xml:space="preserve"> dks osru</t>
    </r>
  </si>
  <si>
    <r>
      <t xml:space="preserve">                        jkT; ljdkj dh vf/klwpuk </t>
    </r>
    <r>
      <rPr>
        <b/>
        <sz val="16"/>
        <color theme="1"/>
        <rFont val="Calibri"/>
        <family val="2"/>
        <scheme val="minor"/>
      </rPr>
      <t xml:space="preserve">N.F.15(1)FD/RULES/2017 JAIPUR DATE 30.10.2017 </t>
    </r>
    <r>
      <rPr>
        <b/>
        <sz val="16"/>
        <color theme="1"/>
        <rFont val="Kruti Dev 010"/>
      </rPr>
      <t xml:space="preserve">,oe laa'kksf/kr vf/klwpuk </t>
    </r>
    <r>
      <rPr>
        <b/>
        <sz val="16"/>
        <color theme="1"/>
        <rFont val="Times"/>
      </rPr>
      <t>N.F.15(1)FD/RULES/2017 JAIPUR</t>
    </r>
    <r>
      <rPr>
        <b/>
        <sz val="16"/>
        <color theme="1"/>
        <rFont val="Kruti Dev 010"/>
      </rPr>
      <t xml:space="preserve"> fnukad&amp;</t>
    </r>
    <r>
      <rPr>
        <b/>
        <sz val="16"/>
        <color theme="1"/>
        <rFont val="Calibri"/>
        <family val="2"/>
        <scheme val="minor"/>
      </rPr>
      <t xml:space="preserve">09.12.2017 </t>
    </r>
    <r>
      <rPr>
        <b/>
        <sz val="16"/>
        <color theme="1"/>
        <rFont val="Kruti Dev 010"/>
      </rPr>
      <t>dh vuqikyuk esa midks"kkf/kdkjh egksn;] midks"k dk;kZy; NhikcMkSn ftyk ckjka ds vkns'k dzekad% 203 fnukad 26-02-2018 dh vuqikyuk esa fuEu dkfeZd ds osru fLFkjhdj.k fnukad 01-01-2016  dks vuqeksnu fd;s tkus ls fuEukuqlkj osru fu/kkZj.k dj osru vkgj.k djus dh Lohd`fr iznku dh tkrh gS A</t>
    </r>
  </si>
  <si>
    <t>&amp;% dk;kZy; vkns'k %&amp;</t>
  </si>
  <si>
    <t>fodYi nsus dh fnukad</t>
  </si>
  <si>
    <t>iqujhf{kr osrueku 2017 es osru vuqeksnu ,oa la'kksf/kr osruo`f) fooj.k</t>
  </si>
  <si>
    <t>osru o`f)</t>
  </si>
  <si>
    <t>vkxkeh osru o`f) frfFk</t>
  </si>
  <si>
    <t>jfuax is</t>
  </si>
  <si>
    <t>xzsM is</t>
  </si>
  <si>
    <t>;ksx</t>
  </si>
  <si>
    <t>osru fu/kkZj.k dh frfFk</t>
  </si>
  <si>
    <t>eSfVªDl ysoy</t>
  </si>
  <si>
    <t>vuqeksfnr
osru</t>
  </si>
  <si>
    <t>01.07.2016</t>
  </si>
  <si>
    <t>01.07.2017</t>
  </si>
  <si>
    <t>fodfYir fnukad dks  6 osa osrueku ds vuqlkj osru</t>
  </si>
  <si>
    <t xml:space="preserve">jk/ks';ke ekyo </t>
  </si>
  <si>
    <t>jken;ky ukaxj</t>
  </si>
  <si>
    <t>iadt egkoj</t>
  </si>
  <si>
    <t>txeksgu ekyo</t>
  </si>
  <si>
    <t>eqjyh euksgj lsu</t>
  </si>
  <si>
    <t>vtqZu dqekj es?koky</t>
  </si>
  <si>
    <t>jkedqekj eh.kk</t>
  </si>
  <si>
    <t>xkSre dqekj lkaofj;k</t>
  </si>
  <si>
    <t>v/;kid</t>
  </si>
  <si>
    <t>izk/;kid</t>
  </si>
  <si>
    <t>01.01.2016</t>
  </si>
  <si>
    <t>31.12.2016</t>
  </si>
  <si>
    <t>26.01.2017</t>
  </si>
  <si>
    <t>L-13</t>
  </si>
  <si>
    <t>L-12</t>
  </si>
  <si>
    <t>L-11</t>
  </si>
  <si>
    <t>L-10</t>
  </si>
  <si>
    <t>vkns'k dzekad</t>
  </si>
  <si>
    <t>fnukad</t>
  </si>
  <si>
    <t>26-02-2018</t>
  </si>
  <si>
    <t>dzekad&amp;306</t>
  </si>
  <si>
    <r>
      <t>fnukad&amp;</t>
    </r>
    <r>
      <rPr>
        <b/>
        <sz val="28"/>
        <color theme="1"/>
        <rFont val="Times New Roman"/>
        <family val="1"/>
      </rPr>
      <t>05.03.2018</t>
    </r>
  </si>
  <si>
    <r>
      <t xml:space="preserve">uksV&amp;  1- mijksDr dkfeZdksa dk osru fLFkfjdj.k for foHkkx] jktLFkku ljdkj ds vkns'kksa ds vk/kkj ij fnukad 01-01-2016 ls fd;k tkrk gSaA mDr vkns'k ds }kjk dkfeZdksa dks fnukad 01-01-2016 ls  31-12-2016  ¼ftlesa nksuksa fnu Hkh lfEefyr gSa½ rd dk blls lEcfU/kr dksbZ Hkh cdk;k osru ,fj;j @ fQDls'ku ,fj;j ns; ugh gksxkA                                                                                                                                                                                                      2- fnukad  01-1-2017 lss 30-09-17 rd dk ,fj;j jkT; ljdkj ds uksfVfQds'ku ds vk/kkj ij rhu fd'rksa esa fnukd 01-04-2018 dks </t>
    </r>
    <r>
      <rPr>
        <b/>
        <sz val="24"/>
        <color theme="1"/>
        <rFont val="Times New Roman"/>
        <family val="1"/>
      </rPr>
      <t>30%</t>
    </r>
    <r>
      <rPr>
        <b/>
        <sz val="24"/>
        <color theme="1"/>
        <rFont val="DevLys 010"/>
      </rPr>
      <t xml:space="preserve"> </t>
    </r>
    <r>
      <rPr>
        <b/>
        <sz val="24"/>
        <color theme="1"/>
        <rFont val="Times New Roman"/>
        <family val="1"/>
      </rPr>
      <t>,</t>
    </r>
    <r>
      <rPr>
        <b/>
        <sz val="24"/>
        <color theme="1"/>
        <rFont val="DevLys 010"/>
      </rPr>
      <t xml:space="preserve"> fnukad 01-07-2018 dks  </t>
    </r>
    <r>
      <rPr>
        <b/>
        <sz val="24"/>
        <color theme="1"/>
        <rFont val="Times New Roman"/>
        <family val="1"/>
      </rPr>
      <t>30%</t>
    </r>
    <r>
      <rPr>
        <b/>
        <sz val="24"/>
        <color theme="1"/>
        <rFont val="DevLys 010"/>
      </rPr>
      <t xml:space="preserve"> o fnukad 01-10-2018 dks </t>
    </r>
    <r>
      <rPr>
        <b/>
        <sz val="24"/>
        <color theme="1"/>
        <rFont val="Times New Roman"/>
        <family val="1"/>
      </rPr>
      <t>40%</t>
    </r>
    <r>
      <rPr>
        <b/>
        <sz val="24"/>
        <color theme="1"/>
        <rFont val="DevLys 010"/>
      </rPr>
      <t xml:space="preserve"> ,fj;j jkf'k ns; gksxhA fnukad 01-01-2004 ls igys fu;qDr dkfeZd dk osru fQDls'ku ,fj;j </t>
    </r>
    <r>
      <rPr>
        <b/>
        <sz val="24"/>
        <color theme="1"/>
        <rFont val="Times New Roman"/>
        <family val="1"/>
      </rPr>
      <t>GPF</t>
    </r>
    <r>
      <rPr>
        <b/>
        <sz val="24"/>
        <color theme="1"/>
        <rFont val="DevLys 010"/>
      </rPr>
      <t xml:space="preserve"> esa tek gksxk tcfd fnukad 01-04-2004 ds ckn fu;qDr dkfeZd dks mijksDr fQDls'ku ,fj;j 3 fd'rksa esa udn ns; gksxkA                                                                                                                                                                                  3- fnukad  01-10-2017 lss ,fj;j o HkÙks jkT; ljdkj ds uksfVfQds'ku ds vk/kkj ij udn ns; gksxk ] tks fnukad 01-11-2017 ;k mlds ckn iznku fd;k tk;sxkA</t>
    </r>
  </si>
  <si>
    <r>
      <t xml:space="preserve">                         jkT; ljdkj dh vf/klwpuk</t>
    </r>
    <r>
      <rPr>
        <b/>
        <sz val="24"/>
        <color theme="1"/>
        <rFont val="Times New Roman"/>
        <family val="1"/>
      </rPr>
      <t xml:space="preserve"> No.F.15(1)FD/Rules/2017 Jaipur Date 30-10-2017 &amp; Revised Pay Notification No.15(1) FD Rules/2017 Jaipur Date 09-12-2017 (Revised Pay , Second Amendment ) , Rules 2017 </t>
    </r>
    <r>
      <rPr>
        <b/>
        <sz val="24"/>
        <color theme="1"/>
        <rFont val="DevLys 010"/>
      </rPr>
      <t>dh vuqikyuk ds vk/kkj ij Jheku~ midks"kkf/kdkjh egksn;] midks"k dk;kZy; NhikcMkSn ftyk ckjka ds vkns'k dzekad% 201&amp;209 fnukad 26-02-2018 ds }kjk fuEu dkfeZd ds osru fLFkjhdj.k fnukad 01-01-2016 dks vuqeksnu fd;s tkus ls fuEukuqlkj osru fu/kkZj.k dj osru vkgj.k djus dh Lohd`fr iznku dh tkrh gS A</t>
    </r>
  </si>
  <si>
    <r>
      <t xml:space="preserve">                         jkT; ljdkj dh vf/klwpuk</t>
    </r>
    <r>
      <rPr>
        <b/>
        <sz val="24"/>
        <color theme="1"/>
        <rFont val="Times New Roman"/>
        <family val="1"/>
      </rPr>
      <t xml:space="preserve"> No.F.15(1)FD/Rules/2017 Jaipur Date 30-10-2017 &amp; Revised Pay Notification No.15(1) FD Rules/2017 Jaipur Date 09-12-2017 (Revised Pay , Second Amendment ) , Rules 2017 </t>
    </r>
    <r>
      <rPr>
        <b/>
        <sz val="24"/>
        <color theme="1"/>
        <rFont val="DevLys 010"/>
      </rPr>
      <t>dh vuqikyuk ds vk/kkj ij Jheku~ midks"kkf/kdkjh egksn;] midks"k dk;kZy; NhikcMkSn ftyk ckjka ds vkns'k dzekad% 203 fnukad 26-02-2018 ds }kjk fuEu dkfeZd ds osru fLFkjhdj.k fnukad 01-01-2016 dks vuqeksnu fd;s tkus ls fuEukuqlkj osru fu/kkZj.k dj osru vkgj.k djus dh Lohd`fr iznku dh tkrh gS A</t>
    </r>
  </si>
  <si>
    <r>
      <t>fnukad&amp;</t>
    </r>
    <r>
      <rPr>
        <b/>
        <sz val="26"/>
        <color theme="1"/>
        <rFont val="Times New Roman"/>
        <family val="1"/>
      </rPr>
      <t>05.03.2018</t>
    </r>
  </si>
  <si>
    <t>lEcf/kr dkfeZd Jh ijekuUn es?koky o-v-</t>
  </si>
</sst>
</file>

<file path=xl/styles.xml><?xml version="1.0" encoding="utf-8"?>
<styleSheet xmlns="http://schemas.openxmlformats.org/spreadsheetml/2006/main">
  <numFmts count="1">
    <numFmt numFmtId="164" formatCode="[$-409]d\-mmm\-yyyy;@"/>
  </numFmts>
  <fonts count="4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36"/>
      <color theme="1"/>
      <name val="Kruti Dev 010"/>
    </font>
    <font>
      <b/>
      <sz val="14"/>
      <color theme="1"/>
      <name val="Kruti Dev 010"/>
    </font>
    <font>
      <b/>
      <sz val="14"/>
      <color theme="1"/>
      <name val="Calibri"/>
      <family val="2"/>
      <scheme val="minor"/>
    </font>
    <font>
      <b/>
      <sz val="22"/>
      <color theme="1"/>
      <name val="Kruti Dev 010"/>
    </font>
    <font>
      <b/>
      <sz val="24"/>
      <color theme="1"/>
      <name val="Kruti Dev 010"/>
    </font>
    <font>
      <b/>
      <sz val="28"/>
      <color theme="1"/>
      <name val="Kruti Dev 010"/>
    </font>
    <font>
      <b/>
      <sz val="18"/>
      <color theme="1"/>
      <name val="Kruti Dev 010"/>
    </font>
    <font>
      <b/>
      <sz val="16"/>
      <color theme="1"/>
      <name val="Calibri"/>
      <family val="2"/>
      <scheme val="minor"/>
    </font>
    <font>
      <b/>
      <sz val="16"/>
      <color theme="1"/>
      <name val="Kruti Dev 010"/>
    </font>
    <font>
      <b/>
      <sz val="16"/>
      <color theme="1"/>
      <name val="DevLys 010"/>
    </font>
    <font>
      <b/>
      <sz val="12"/>
      <color theme="1"/>
      <name val="Calibri"/>
      <family val="2"/>
      <scheme val="minor"/>
    </font>
    <font>
      <b/>
      <sz val="12"/>
      <color theme="1"/>
      <name val="Kruti Dev 010"/>
    </font>
    <font>
      <b/>
      <sz val="14"/>
      <color theme="1"/>
      <name val="DevLys 010"/>
    </font>
    <font>
      <b/>
      <sz val="12"/>
      <color theme="1"/>
      <name val="DevLys 010"/>
    </font>
    <font>
      <b/>
      <sz val="16"/>
      <color theme="1"/>
      <name val="Times"/>
    </font>
    <font>
      <b/>
      <sz val="14"/>
      <color theme="1"/>
      <name val="Times New Roman"/>
      <family val="1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DevLys 010"/>
    </font>
    <font>
      <b/>
      <sz val="13"/>
      <color theme="1"/>
      <name val="Kruti Dev 010"/>
    </font>
    <font>
      <b/>
      <u/>
      <sz val="48"/>
      <color theme="1"/>
      <name val="Kruti Dev 010"/>
    </font>
    <font>
      <b/>
      <sz val="20"/>
      <color theme="1"/>
      <name val="DevLys 010"/>
    </font>
    <font>
      <b/>
      <sz val="22"/>
      <color rgb="FF000000"/>
      <name val="Kruti Dev 010"/>
    </font>
    <font>
      <b/>
      <sz val="22"/>
      <color theme="1"/>
      <name val="Times New Roman"/>
      <family val="1"/>
    </font>
    <font>
      <b/>
      <sz val="24"/>
      <color theme="1"/>
      <name val="DevLys 010"/>
    </font>
    <font>
      <b/>
      <sz val="26"/>
      <color theme="1"/>
      <name val="DevLys 010"/>
    </font>
    <font>
      <b/>
      <sz val="26"/>
      <color theme="1"/>
      <name val="Calibri"/>
      <family val="2"/>
      <scheme val="minor"/>
    </font>
    <font>
      <b/>
      <sz val="26"/>
      <color theme="1"/>
      <name val="Times New Roman"/>
      <family val="1"/>
    </font>
    <font>
      <b/>
      <sz val="28"/>
      <color theme="1"/>
      <name val="DevLys 010"/>
    </font>
    <font>
      <b/>
      <sz val="28"/>
      <color theme="1"/>
      <name val="Calibri"/>
      <family val="2"/>
      <scheme val="minor"/>
    </font>
    <font>
      <b/>
      <sz val="28"/>
      <color theme="1"/>
      <name val="Times New Roman"/>
      <family val="1"/>
    </font>
    <font>
      <b/>
      <sz val="26"/>
      <color theme="1"/>
      <name val="Kruti Dev 010"/>
    </font>
    <font>
      <b/>
      <sz val="24"/>
      <color theme="1"/>
      <name val="Times New Roman"/>
      <family val="1"/>
    </font>
    <font>
      <b/>
      <u/>
      <sz val="55"/>
      <color theme="1"/>
      <name val="Kruti Dev 010"/>
    </font>
    <font>
      <b/>
      <sz val="36"/>
      <color theme="1"/>
      <name val="DevLys 010"/>
    </font>
    <font>
      <b/>
      <sz val="24"/>
      <color rgb="FF000000"/>
      <name val="Kruti Dev 010"/>
    </font>
    <font>
      <b/>
      <u/>
      <sz val="60"/>
      <color theme="1"/>
      <name val="Kruti Dev 010"/>
    </font>
    <font>
      <b/>
      <u/>
      <sz val="42"/>
      <color theme="1"/>
      <name val="Kruti Dev 010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0" borderId="0" xfId="0" applyFont="1"/>
    <xf numFmtId="0" fontId="9" fillId="2" borderId="2" xfId="0" applyFont="1" applyFill="1" applyBorder="1" applyAlignment="1" applyProtection="1">
      <alignment horizontal="center" vertical="center"/>
      <protection locked="0"/>
    </xf>
    <xf numFmtId="0" fontId="13" fillId="0" borderId="0" xfId="0" applyFont="1" applyBorder="1" applyAlignment="1" applyProtection="1">
      <alignment horizontal="left" vertical="center" wrapText="1"/>
      <protection locked="0"/>
    </xf>
    <xf numFmtId="0" fontId="13" fillId="0" borderId="0" xfId="0" applyFont="1" applyBorder="1" applyAlignment="1" applyProtection="1">
      <alignment vertical="center" wrapText="1"/>
      <protection locked="0"/>
    </xf>
    <xf numFmtId="0" fontId="14" fillId="0" borderId="0" xfId="0" applyFont="1" applyProtection="1"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5" fillId="0" borderId="0" xfId="0" applyFont="1" applyProtection="1">
      <protection locked="0"/>
    </xf>
    <xf numFmtId="0" fontId="10" fillId="0" borderId="0" xfId="0" applyFont="1" applyBorder="1" applyAlignment="1" applyProtection="1">
      <alignment horizontal="left" vertical="center" wrapText="1"/>
      <protection locked="0"/>
    </xf>
    <xf numFmtId="0" fontId="10" fillId="0" borderId="0" xfId="0" applyFont="1" applyProtection="1">
      <protection locked="0"/>
    </xf>
    <xf numFmtId="0" fontId="11" fillId="0" borderId="0" xfId="0" applyFont="1" applyProtection="1">
      <protection locked="0"/>
    </xf>
    <xf numFmtId="0" fontId="10" fillId="0" borderId="0" xfId="0" applyFont="1" applyAlignment="1" applyProtection="1">
      <alignment vertical="center" wrapText="1"/>
      <protection locked="0"/>
    </xf>
    <xf numFmtId="0" fontId="11" fillId="0" borderId="0" xfId="0" applyFont="1" applyAlignment="1" applyProtection="1">
      <alignment horizontal="left" vertical="top"/>
      <protection locked="0"/>
    </xf>
    <xf numFmtId="0" fontId="10" fillId="0" borderId="0" xfId="0" applyFont="1" applyAlignment="1" applyProtection="1">
      <alignment horizontal="left"/>
      <protection locked="0"/>
    </xf>
    <xf numFmtId="0" fontId="11" fillId="0" borderId="0" xfId="0" applyFont="1" applyAlignment="1" applyProtection="1">
      <protection locked="0"/>
    </xf>
    <xf numFmtId="14" fontId="18" fillId="0" borderId="2" xfId="0" applyNumberFormat="1" applyFont="1" applyBorder="1" applyAlignment="1" applyProtection="1">
      <alignment horizontal="center" vertical="center"/>
      <protection locked="0" hidden="1"/>
    </xf>
    <xf numFmtId="0" fontId="9" fillId="0" borderId="2" xfId="0" applyFont="1" applyBorder="1" applyAlignment="1" applyProtection="1">
      <alignment horizontal="center" vertical="center"/>
      <protection locked="0" hidden="1"/>
    </xf>
    <xf numFmtId="0" fontId="18" fillId="0" borderId="2" xfId="0" applyFont="1" applyBorder="1" applyAlignment="1" applyProtection="1">
      <alignment horizontal="center" vertical="center"/>
      <protection locked="0" hidden="1"/>
    </xf>
    <xf numFmtId="0" fontId="19" fillId="0" borderId="2" xfId="0" applyNumberFormat="1" applyFont="1" applyBorder="1" applyAlignment="1" applyProtection="1">
      <alignment horizontal="center" vertical="center"/>
      <protection locked="0" hidden="1"/>
    </xf>
    <xf numFmtId="0" fontId="19" fillId="0" borderId="2" xfId="0" applyFont="1" applyBorder="1" applyAlignment="1" applyProtection="1">
      <alignment horizontal="center" vertical="center"/>
      <protection locked="0" hidden="1"/>
    </xf>
    <xf numFmtId="1" fontId="19" fillId="0" borderId="2" xfId="0" applyNumberFormat="1" applyFont="1" applyBorder="1" applyAlignment="1" applyProtection="1">
      <alignment horizontal="center" vertical="center"/>
      <protection locked="0" hidden="1"/>
    </xf>
    <xf numFmtId="0" fontId="20" fillId="0" borderId="2" xfId="0" applyFont="1" applyBorder="1" applyAlignment="1" applyProtection="1">
      <alignment horizontal="left" vertical="center"/>
      <protection locked="0" hidden="1"/>
    </xf>
    <xf numFmtId="0" fontId="14" fillId="0" borderId="0" xfId="0" applyFont="1"/>
    <xf numFmtId="14" fontId="4" fillId="0" borderId="0" xfId="0" applyNumberFormat="1" applyFont="1"/>
    <xf numFmtId="0" fontId="4" fillId="0" borderId="0" xfId="0" applyFont="1"/>
    <xf numFmtId="0" fontId="21" fillId="0" borderId="20" xfId="0" applyFont="1" applyBorder="1" applyAlignment="1" applyProtection="1">
      <alignment vertical="center"/>
      <protection hidden="1"/>
    </xf>
    <xf numFmtId="0" fontId="21" fillId="0" borderId="0" xfId="0" applyFont="1" applyAlignment="1" applyProtection="1">
      <alignment vertical="center"/>
      <protection hidden="1"/>
    </xf>
    <xf numFmtId="0" fontId="10" fillId="0" borderId="0" xfId="0" applyFont="1" applyAlignment="1" applyProtection="1">
      <alignment vertical="top" wrapText="1"/>
      <protection locked="0"/>
    </xf>
    <xf numFmtId="0" fontId="24" fillId="0" borderId="15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164" fontId="25" fillId="0" borderId="2" xfId="0" applyNumberFormat="1" applyFont="1" applyBorder="1" applyAlignment="1">
      <alignment horizontal="center" vertical="center"/>
    </xf>
    <xf numFmtId="0" fontId="19" fillId="0" borderId="0" xfId="0" applyFont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center"/>
      <protection locked="0"/>
    </xf>
    <xf numFmtId="0" fontId="21" fillId="0" borderId="0" xfId="0" applyFont="1" applyAlignment="1" applyProtection="1">
      <alignment horizontal="center" vertical="top"/>
      <protection hidden="1"/>
    </xf>
    <xf numFmtId="0" fontId="21" fillId="0" borderId="0" xfId="0" applyFont="1" applyBorder="1" applyAlignment="1" applyProtection="1">
      <alignment horizontal="center" vertical="top"/>
      <protection locked="0" hidden="1"/>
    </xf>
    <xf numFmtId="14" fontId="28" fillId="0" borderId="2" xfId="0" applyNumberFormat="1" applyFont="1" applyBorder="1" applyAlignment="1" applyProtection="1">
      <alignment horizontal="center" vertical="center"/>
      <protection locked="0" hidden="1"/>
    </xf>
    <xf numFmtId="14" fontId="29" fillId="0" borderId="2" xfId="0" applyNumberFormat="1" applyFont="1" applyBorder="1" applyAlignment="1" applyProtection="1">
      <alignment horizontal="center" vertical="center"/>
      <protection locked="0"/>
    </xf>
    <xf numFmtId="0" fontId="30" fillId="0" borderId="2" xfId="0" applyFont="1" applyBorder="1" applyAlignment="1">
      <alignment horizontal="center" vertical="center"/>
    </xf>
    <xf numFmtId="0" fontId="30" fillId="0" borderId="2" xfId="0" applyFont="1" applyBorder="1" applyAlignment="1" applyProtection="1">
      <alignment horizontal="left" vertical="center"/>
      <protection locked="0" hidden="1"/>
    </xf>
    <xf numFmtId="1" fontId="31" fillId="0" borderId="2" xfId="0" applyNumberFormat="1" applyFont="1" applyBorder="1" applyAlignment="1" applyProtection="1">
      <alignment horizontal="center" vertical="center"/>
      <protection locked="0" hidden="1"/>
    </xf>
    <xf numFmtId="1" fontId="32" fillId="0" borderId="2" xfId="0" applyNumberFormat="1" applyFont="1" applyBorder="1" applyAlignment="1">
      <alignment horizontal="center" vertical="center"/>
    </xf>
    <xf numFmtId="0" fontId="31" fillId="0" borderId="2" xfId="0" applyFont="1" applyBorder="1" applyAlignment="1" applyProtection="1">
      <alignment horizontal="center" vertical="center"/>
      <protection locked="0" hidden="1"/>
    </xf>
    <xf numFmtId="0" fontId="30" fillId="0" borderId="2" xfId="0" applyFont="1" applyBorder="1" applyAlignment="1" applyProtection="1">
      <alignment horizontal="center" vertical="center"/>
      <protection locked="0" hidden="1"/>
    </xf>
    <xf numFmtId="0" fontId="14" fillId="0" borderId="0" xfId="0" applyFont="1" applyAlignment="1">
      <alignment horizontal="center"/>
    </xf>
    <xf numFmtId="0" fontId="23" fillId="0" borderId="0" xfId="0" applyFont="1" applyAlignment="1" applyProtection="1">
      <alignment horizontal="center"/>
      <protection locked="0"/>
    </xf>
    <xf numFmtId="0" fontId="30" fillId="0" borderId="0" xfId="0" applyFont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0" fontId="30" fillId="0" borderId="0" xfId="0" applyFont="1"/>
    <xf numFmtId="0" fontId="30" fillId="0" borderId="0" xfId="0" applyFont="1" applyAlignment="1" applyProtection="1">
      <alignment horizontal="left" vertical="top"/>
      <protection locked="0"/>
    </xf>
    <xf numFmtId="0" fontId="37" fillId="0" borderId="15" xfId="0" applyFont="1" applyBorder="1" applyAlignment="1">
      <alignment horizontal="center" vertical="top" wrapText="1"/>
    </xf>
    <xf numFmtId="0" fontId="21" fillId="0" borderId="0" xfId="0" applyFont="1" applyAlignment="1" applyProtection="1">
      <alignment horizontal="center" vertical="top"/>
      <protection hidden="1"/>
    </xf>
    <xf numFmtId="0" fontId="21" fillId="0" borderId="0" xfId="0" applyFont="1" applyBorder="1" applyAlignment="1" applyProtection="1">
      <alignment horizontal="center" vertical="top"/>
      <protection locked="0" hidden="1"/>
    </xf>
    <xf numFmtId="0" fontId="10" fillId="0" borderId="0" xfId="0" applyFont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/>
      <protection locked="0"/>
    </xf>
    <xf numFmtId="0" fontId="10" fillId="0" borderId="0" xfId="0" applyFont="1" applyAlignment="1" applyProtection="1">
      <alignment horizontal="left" vertical="top"/>
      <protection locked="0"/>
    </xf>
    <xf numFmtId="0" fontId="8" fillId="0" borderId="3" xfId="0" applyFont="1" applyBorder="1" applyAlignment="1" applyProtection="1">
      <alignment horizontal="center" vertical="center" wrapText="1"/>
      <protection locked="0"/>
    </xf>
    <xf numFmtId="0" fontId="8" fillId="0" borderId="7" xfId="0" applyFont="1" applyBorder="1" applyAlignment="1" applyProtection="1">
      <alignment horizontal="center" vertical="center" wrapText="1"/>
      <protection locked="0"/>
    </xf>
    <xf numFmtId="0" fontId="10" fillId="0" borderId="5" xfId="0" applyFont="1" applyBorder="1" applyAlignment="1" applyProtection="1">
      <alignment horizontal="left" vertical="top" wrapText="1"/>
      <protection locked="0"/>
    </xf>
    <xf numFmtId="0" fontId="10" fillId="0" borderId="0" xfId="0" applyFont="1" applyBorder="1" applyAlignment="1" applyProtection="1">
      <alignment horizontal="left" vertical="top" wrapText="1"/>
      <protection locked="0"/>
    </xf>
    <xf numFmtId="0" fontId="10" fillId="0" borderId="0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center"/>
      <protection locked="0"/>
    </xf>
    <xf numFmtId="0" fontId="10" fillId="0" borderId="0" xfId="0" applyFont="1" applyAlignment="1" applyProtection="1">
      <alignment horizontal="center" vertical="top" wrapText="1"/>
      <protection locked="0"/>
    </xf>
    <xf numFmtId="0" fontId="20" fillId="0" borderId="8" xfId="0" applyFont="1" applyBorder="1" applyAlignment="1" applyProtection="1">
      <alignment horizontal="left" vertical="center"/>
      <protection locked="0" hidden="1"/>
    </xf>
    <xf numFmtId="0" fontId="20" fillId="0" borderId="9" xfId="0" applyFont="1" applyBorder="1" applyAlignment="1" applyProtection="1">
      <alignment horizontal="left" vertical="center"/>
      <protection locked="0" hidden="1"/>
    </xf>
    <xf numFmtId="0" fontId="17" fillId="0" borderId="0" xfId="0" applyFont="1" applyAlignment="1" applyProtection="1">
      <alignment horizontal="left"/>
      <protection locked="0"/>
    </xf>
    <xf numFmtId="0" fontId="2" fillId="0" borderId="0" xfId="0" applyFont="1" applyAlignment="1" applyProtection="1">
      <alignment horizontal="center"/>
      <protection locked="0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5" fillId="0" borderId="2" xfId="0" applyFont="1" applyBorder="1" applyAlignment="1" applyProtection="1">
      <alignment horizontal="center" vertical="top"/>
      <protection locked="0"/>
    </xf>
    <xf numFmtId="0" fontId="6" fillId="0" borderId="2" xfId="0" applyFont="1" applyBorder="1" applyAlignment="1" applyProtection="1">
      <alignment horizontal="center" vertical="top"/>
      <protection locked="0"/>
    </xf>
    <xf numFmtId="0" fontId="7" fillId="0" borderId="2" xfId="0" applyFont="1" applyBorder="1" applyAlignment="1" applyProtection="1">
      <alignment horizontal="center" vertical="top"/>
      <protection locked="0"/>
    </xf>
    <xf numFmtId="0" fontId="18" fillId="2" borderId="3" xfId="0" applyFont="1" applyFill="1" applyBorder="1" applyAlignment="1" applyProtection="1">
      <alignment horizontal="center" vertical="top" wrapText="1"/>
      <protection locked="0"/>
    </xf>
    <xf numFmtId="0" fontId="18" fillId="2" borderId="7" xfId="0" applyFont="1" applyFill="1" applyBorder="1" applyAlignment="1" applyProtection="1">
      <alignment horizontal="center" vertical="top" wrapText="1"/>
      <protection locked="0"/>
    </xf>
    <xf numFmtId="0" fontId="8" fillId="0" borderId="4" xfId="0" applyFont="1" applyBorder="1" applyAlignment="1" applyProtection="1">
      <alignment horizontal="center" vertical="center" wrapText="1"/>
      <protection locked="0"/>
    </xf>
    <xf numFmtId="0" fontId="8" fillId="0" borderId="5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18" fillId="2" borderId="3" xfId="0" applyFont="1" applyFill="1" applyBorder="1" applyAlignment="1" applyProtection="1">
      <alignment horizontal="center" vertical="center" wrapText="1"/>
      <protection locked="0"/>
    </xf>
    <xf numFmtId="0" fontId="18" fillId="2" borderId="7" xfId="0" applyFont="1" applyFill="1" applyBorder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center" wrapText="1"/>
      <protection locked="0"/>
    </xf>
    <xf numFmtId="0" fontId="26" fillId="0" borderId="5" xfId="0" applyFont="1" applyBorder="1" applyAlignment="1">
      <alignment horizontal="left" vertical="top" wrapText="1"/>
    </xf>
    <xf numFmtId="0" fontId="20" fillId="0" borderId="2" xfId="0" applyFont="1" applyBorder="1" applyAlignment="1">
      <alignment horizontal="center" vertical="top"/>
    </xf>
    <xf numFmtId="0" fontId="36" fillId="0" borderId="2" xfId="0" applyFont="1" applyBorder="1" applyAlignment="1">
      <alignment horizontal="center" vertical="top"/>
    </xf>
    <xf numFmtId="0" fontId="36" fillId="0" borderId="3" xfId="0" applyFont="1" applyBorder="1" applyAlignment="1">
      <alignment horizontal="center" vertical="top"/>
    </xf>
    <xf numFmtId="0" fontId="36" fillId="0" borderId="16" xfId="0" applyFont="1" applyBorder="1" applyAlignment="1">
      <alignment horizontal="center" vertical="top"/>
    </xf>
    <xf numFmtId="0" fontId="6" fillId="0" borderId="0" xfId="0" applyFont="1" applyAlignment="1">
      <alignment horizontal="left" vertical="top" wrapText="1"/>
    </xf>
    <xf numFmtId="0" fontId="35" fillId="0" borderId="0" xfId="0" applyFont="1" applyAlignment="1" applyProtection="1">
      <alignment horizontal="center" vertical="center"/>
      <protection locked="0"/>
    </xf>
    <xf numFmtId="0" fontId="22" fillId="0" borderId="0" xfId="0" applyFont="1" applyAlignment="1">
      <alignment horizontal="center" vertical="center"/>
    </xf>
    <xf numFmtId="0" fontId="30" fillId="0" borderId="8" xfId="0" applyFont="1" applyBorder="1" applyAlignment="1" applyProtection="1">
      <alignment horizontal="left" vertical="center"/>
      <protection locked="0" hidden="1"/>
    </xf>
    <xf numFmtId="0" fontId="30" fillId="0" borderId="9" xfId="0" applyFont="1" applyBorder="1" applyAlignment="1" applyProtection="1">
      <alignment horizontal="left" vertical="center"/>
      <protection locked="0" hidden="1"/>
    </xf>
    <xf numFmtId="0" fontId="27" fillId="0" borderId="4" xfId="0" applyFont="1" applyBorder="1" applyAlignment="1">
      <alignment horizontal="center" vertical="top" wrapText="1"/>
    </xf>
    <xf numFmtId="0" fontId="27" fillId="0" borderId="17" xfId="0" applyFont="1" applyBorder="1" applyAlignment="1">
      <alignment horizontal="center" vertical="top" wrapText="1"/>
    </xf>
    <xf numFmtId="0" fontId="24" fillId="0" borderId="10" xfId="0" applyFont="1" applyBorder="1" applyAlignment="1">
      <alignment horizontal="center" vertical="top" wrapText="1"/>
    </xf>
    <xf numFmtId="0" fontId="24" fillId="0" borderId="11" xfId="0" applyFont="1" applyBorder="1" applyAlignment="1">
      <alignment horizontal="center" vertical="top" wrapText="1"/>
    </xf>
    <xf numFmtId="0" fontId="24" fillId="0" borderId="12" xfId="0" applyFont="1" applyBorder="1" applyAlignment="1">
      <alignment horizontal="center" vertical="top" wrapText="1"/>
    </xf>
    <xf numFmtId="0" fontId="24" fillId="0" borderId="13" xfId="0" applyFont="1" applyBorder="1" applyAlignment="1">
      <alignment horizontal="center" vertical="top" wrapText="1"/>
    </xf>
    <xf numFmtId="0" fontId="24" fillId="0" borderId="5" xfId="0" applyFont="1" applyBorder="1" applyAlignment="1">
      <alignment horizontal="center" vertical="top" wrapText="1"/>
    </xf>
    <xf numFmtId="0" fontId="24" fillId="0" borderId="14" xfId="0" applyFont="1" applyBorder="1" applyAlignment="1">
      <alignment horizontal="center" vertical="top" wrapText="1"/>
    </xf>
    <xf numFmtId="0" fontId="37" fillId="0" borderId="19" xfId="0" applyFont="1" applyBorder="1" applyAlignment="1">
      <alignment horizontal="center" vertical="top" wrapText="1"/>
    </xf>
    <xf numFmtId="0" fontId="37" fillId="0" borderId="21" xfId="0" applyFont="1" applyBorder="1" applyAlignment="1">
      <alignment horizontal="center" vertical="top" wrapText="1"/>
    </xf>
    <xf numFmtId="0" fontId="7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/>
      <protection locked="0"/>
    </xf>
    <xf numFmtId="0" fontId="33" fillId="0" borderId="0" xfId="0" applyFont="1" applyAlignment="1" applyProtection="1">
      <alignment horizontal="center" vertical="top" wrapText="1"/>
      <protection locked="0"/>
    </xf>
    <xf numFmtId="0" fontId="32" fillId="0" borderId="0" xfId="0" applyFont="1" applyAlignment="1" applyProtection="1">
      <alignment horizontal="left"/>
      <protection locked="0"/>
    </xf>
    <xf numFmtId="0" fontId="33" fillId="0" borderId="0" xfId="0" applyFont="1" applyAlignment="1" applyProtection="1">
      <alignment horizontal="left"/>
      <protection locked="0"/>
    </xf>
    <xf numFmtId="0" fontId="7" fillId="0" borderId="0" xfId="0" applyFont="1" applyAlignment="1" applyProtection="1">
      <alignment horizontal="left" vertical="top"/>
      <protection locked="0"/>
    </xf>
    <xf numFmtId="0" fontId="21" fillId="0" borderId="0" xfId="0" applyFont="1" applyAlignment="1" applyProtection="1">
      <alignment horizontal="center" vertical="top"/>
      <protection hidden="1"/>
    </xf>
    <xf numFmtId="0" fontId="21" fillId="0" borderId="0" xfId="0" applyFont="1" applyBorder="1" applyAlignment="1" applyProtection="1">
      <alignment horizontal="center" vertical="top"/>
      <protection locked="0" hidden="1"/>
    </xf>
    <xf numFmtId="0" fontId="38" fillId="0" borderId="0" xfId="0" applyFont="1" applyAlignment="1" applyProtection="1">
      <alignment horizontal="center"/>
      <protection locked="0"/>
    </xf>
    <xf numFmtId="0" fontId="39" fillId="0" borderId="0" xfId="0" applyFont="1" applyAlignment="1">
      <alignment horizontal="center"/>
    </xf>
    <xf numFmtId="0" fontId="7" fillId="0" borderId="3" xfId="0" applyFont="1" applyBorder="1" applyAlignment="1" applyProtection="1">
      <alignment horizontal="center" vertical="top" wrapText="1"/>
      <protection locked="0"/>
    </xf>
    <xf numFmtId="0" fontId="7" fillId="0" borderId="7" xfId="0" applyFont="1" applyBorder="1" applyAlignment="1" applyProtection="1">
      <alignment horizontal="center" vertical="top" wrapText="1"/>
      <protection locked="0"/>
    </xf>
  </cellXfs>
  <cellStyles count="1">
    <cellStyle name="Normal" xfId="0" builtinId="0"/>
  </cellStyles>
  <dxfs count="2"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7%20Pay%20Fixation.xlsx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ay Calculation"/>
      <sheetName val="OPTION FORM"/>
      <sheetName val="STATEMENT"/>
      <sheetName val="PP Calculation"/>
      <sheetName val="Office Order for PP"/>
      <sheetName val="OFFICE ORDER"/>
      <sheetName val="Arrear"/>
      <sheetName val="Pay Metrix"/>
    </sheetNames>
    <sheetDataSet>
      <sheetData sheetId="0">
        <row r="2">
          <cell r="O2" t="str">
            <v>dk;kZy; jktdh; vkn'kZ mPp ek/;fed fo|ky;] [ksMyk tkxhj ftyk ckjka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4"/>
  <sheetViews>
    <sheetView zoomScale="70" zoomScaleNormal="70" workbookViewId="0">
      <selection sqref="A1:XFD1048576"/>
    </sheetView>
  </sheetViews>
  <sheetFormatPr defaultColWidth="8.90625" defaultRowHeight="14.5"/>
  <cols>
    <col min="1" max="1" width="6.6328125" style="1" customWidth="1"/>
    <col min="2" max="2" width="8.90625" style="1"/>
    <col min="3" max="3" width="17.90625" style="1" customWidth="1"/>
    <col min="4" max="4" width="19.08984375" style="1" customWidth="1"/>
    <col min="5" max="5" width="18.1796875" style="1" customWidth="1"/>
    <col min="6" max="6" width="14.453125" style="1" customWidth="1"/>
    <col min="7" max="7" width="14.36328125" style="1" customWidth="1"/>
    <col min="8" max="9" width="15.81640625" style="1" customWidth="1"/>
    <col min="10" max="10" width="14.1796875" style="1" customWidth="1"/>
    <col min="11" max="11" width="17.08984375" style="1" customWidth="1"/>
    <col min="12" max="12" width="17.1796875" style="1" customWidth="1"/>
    <col min="13" max="13" width="25" style="1" customWidth="1"/>
    <col min="14" max="16384" width="8.90625" style="1"/>
  </cols>
  <sheetData>
    <row r="1" spans="1:13" ht="51" customHeight="1">
      <c r="A1" s="71" t="s">
        <v>12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</row>
    <row r="2" spans="1:13" ht="101.4" customHeight="1">
      <c r="A2" s="72" t="s">
        <v>32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</row>
    <row r="3" spans="1:13" ht="57" customHeight="1">
      <c r="A3" s="73" t="s">
        <v>0</v>
      </c>
      <c r="B3" s="74" t="s">
        <v>1</v>
      </c>
      <c r="C3" s="74"/>
      <c r="D3" s="75" t="s">
        <v>2</v>
      </c>
      <c r="E3" s="76" t="s">
        <v>3</v>
      </c>
      <c r="F3" s="78" t="s">
        <v>13</v>
      </c>
      <c r="G3" s="79"/>
      <c r="H3" s="80"/>
      <c r="I3" s="81" t="s">
        <v>28</v>
      </c>
      <c r="J3" s="81" t="s">
        <v>29</v>
      </c>
      <c r="K3" s="61" t="s">
        <v>30</v>
      </c>
      <c r="L3" s="61" t="s">
        <v>31</v>
      </c>
      <c r="M3" s="61" t="s">
        <v>4</v>
      </c>
    </row>
    <row r="4" spans="1:13" ht="59.4" customHeight="1">
      <c r="A4" s="73"/>
      <c r="B4" s="74"/>
      <c r="C4" s="74"/>
      <c r="D4" s="75"/>
      <c r="E4" s="77"/>
      <c r="F4" s="2" t="s">
        <v>5</v>
      </c>
      <c r="G4" s="2" t="s">
        <v>6</v>
      </c>
      <c r="H4" s="2" t="s">
        <v>7</v>
      </c>
      <c r="I4" s="82"/>
      <c r="J4" s="82"/>
      <c r="K4" s="62"/>
      <c r="L4" s="62"/>
      <c r="M4" s="62"/>
    </row>
    <row r="5" spans="1:13" ht="57" customHeight="1">
      <c r="A5" s="19">
        <v>1</v>
      </c>
      <c r="B5" s="68" t="s">
        <v>17</v>
      </c>
      <c r="C5" s="69"/>
      <c r="D5" s="23" t="s">
        <v>16</v>
      </c>
      <c r="E5" s="17" t="s">
        <v>18</v>
      </c>
      <c r="F5" s="22">
        <v>10940</v>
      </c>
      <c r="G5" s="22">
        <v>4200</v>
      </c>
      <c r="H5" s="22">
        <f t="shared" ref="H5" si="0">SUM(F5:G5)</f>
        <v>15140</v>
      </c>
      <c r="I5" s="21">
        <v>40100</v>
      </c>
      <c r="J5" s="21">
        <v>11</v>
      </c>
      <c r="K5" s="18" t="s">
        <v>20</v>
      </c>
      <c r="L5" s="21">
        <v>41300</v>
      </c>
      <c r="M5" s="20" t="s">
        <v>19</v>
      </c>
    </row>
    <row r="6" spans="1:13" ht="31.75" customHeight="1">
      <c r="A6" s="63" t="s">
        <v>21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</row>
    <row r="7" spans="1:13" ht="37.75" customHeight="1">
      <c r="A7" s="64"/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</row>
    <row r="8" spans="1:13" hidden="1">
      <c r="A8" s="64"/>
      <c r="B8" s="64"/>
      <c r="C8" s="64"/>
      <c r="D8" s="64"/>
      <c r="E8" s="64"/>
      <c r="F8" s="64"/>
      <c r="G8" s="64"/>
      <c r="H8" s="64"/>
      <c r="I8" s="64"/>
      <c r="J8" s="64"/>
      <c r="K8" s="64"/>
      <c r="L8" s="64"/>
      <c r="M8" s="64"/>
    </row>
    <row r="9" spans="1:13">
      <c r="A9" s="64" t="s">
        <v>22</v>
      </c>
      <c r="B9" s="64"/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</row>
    <row r="10" spans="1:13" ht="28.75" customHeight="1">
      <c r="A10" s="64"/>
      <c r="B10" s="64"/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</row>
    <row r="11" spans="1:13" ht="24" customHeight="1">
      <c r="A11" s="64"/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</row>
    <row r="12" spans="1:13">
      <c r="A12" s="65" t="s">
        <v>23</v>
      </c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</row>
    <row r="13" spans="1:13" ht="60" customHeight="1">
      <c r="A13" s="65"/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</row>
    <row r="14" spans="1:13" ht="18">
      <c r="A14" s="3"/>
      <c r="B14" s="4"/>
      <c r="C14" s="4"/>
      <c r="D14" s="4"/>
      <c r="E14" s="4"/>
      <c r="F14" s="4"/>
      <c r="G14" s="4"/>
      <c r="H14" s="4"/>
      <c r="I14" s="4"/>
      <c r="J14" s="66"/>
      <c r="K14" s="66"/>
      <c r="L14" s="66"/>
      <c r="M14" s="66"/>
    </row>
    <row r="15" spans="1:13" ht="61.75" customHeight="1">
      <c r="A15" s="3"/>
      <c r="B15" s="10"/>
      <c r="C15" s="10"/>
      <c r="D15" s="10"/>
      <c r="E15" s="10"/>
      <c r="F15" s="10"/>
      <c r="G15" s="10"/>
      <c r="H15" s="10"/>
      <c r="I15" s="10"/>
      <c r="J15" s="67" t="s">
        <v>24</v>
      </c>
      <c r="K15" s="67"/>
      <c r="L15" s="67"/>
      <c r="M15" s="67"/>
    </row>
    <row r="16" spans="1:13" ht="20.5">
      <c r="A16" s="5"/>
      <c r="B16" s="11" t="s">
        <v>8</v>
      </c>
      <c r="C16" s="15">
        <v>506</v>
      </c>
      <c r="D16" s="11"/>
      <c r="E16" s="11"/>
      <c r="F16" s="11"/>
      <c r="G16" s="11"/>
      <c r="H16" s="11"/>
      <c r="I16" s="11" t="s">
        <v>9</v>
      </c>
      <c r="J16" s="70" t="s">
        <v>27</v>
      </c>
      <c r="K16" s="70"/>
      <c r="L16" s="12"/>
      <c r="M16" s="13"/>
    </row>
    <row r="17" spans="1:13" ht="20.5">
      <c r="A17" s="5"/>
      <c r="B17" s="60" t="s">
        <v>10</v>
      </c>
      <c r="C17" s="60"/>
      <c r="D17" s="60"/>
      <c r="E17" s="60"/>
      <c r="F17" s="60"/>
      <c r="G17" s="60"/>
      <c r="H17" s="60"/>
      <c r="I17" s="60"/>
      <c r="J17" s="14"/>
      <c r="K17" s="14"/>
      <c r="L17" s="14"/>
      <c r="M17" s="14"/>
    </row>
    <row r="18" spans="1:13" ht="20.5">
      <c r="A18" s="6">
        <v>1</v>
      </c>
      <c r="B18" s="59" t="s">
        <v>14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</row>
    <row r="19" spans="1:13" ht="20.5">
      <c r="A19" s="7">
        <v>2</v>
      </c>
      <c r="B19" s="58" t="s">
        <v>26</v>
      </c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</row>
    <row r="20" spans="1:13" ht="20.5">
      <c r="A20" s="8">
        <v>3</v>
      </c>
      <c r="B20" s="59" t="s">
        <v>11</v>
      </c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</row>
    <row r="21" spans="1:13" ht="20.5">
      <c r="A21" s="8">
        <v>4</v>
      </c>
      <c r="B21" s="59" t="s">
        <v>15</v>
      </c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</row>
    <row r="22" spans="1:13" ht="20.5">
      <c r="A22" s="9"/>
      <c r="B22" s="12"/>
      <c r="C22" s="12"/>
      <c r="D22" s="12"/>
      <c r="E22" s="12"/>
      <c r="F22" s="12"/>
      <c r="G22" s="12"/>
      <c r="H22" s="12"/>
      <c r="I22" s="16"/>
      <c r="J22" s="56"/>
      <c r="K22" s="56"/>
      <c r="L22" s="56"/>
      <c r="M22" s="56"/>
    </row>
    <row r="23" spans="1:13" ht="20.5">
      <c r="A23" s="5"/>
      <c r="B23" s="12"/>
      <c r="C23" s="12"/>
      <c r="D23" s="12"/>
      <c r="E23" s="12"/>
      <c r="F23" s="12"/>
      <c r="G23" s="12"/>
      <c r="H23" s="12"/>
      <c r="I23" s="16"/>
      <c r="J23" s="57" t="s">
        <v>25</v>
      </c>
      <c r="K23" s="57"/>
      <c r="L23" s="57"/>
      <c r="M23" s="57"/>
    </row>
    <row r="24" spans="1:13" ht="46.25" customHeight="1">
      <c r="A24" s="5"/>
      <c r="B24" s="12"/>
      <c r="C24" s="12"/>
      <c r="D24" s="12"/>
      <c r="E24" s="12"/>
      <c r="F24" s="12"/>
      <c r="G24" s="12"/>
      <c r="H24" s="12"/>
      <c r="I24" s="12"/>
      <c r="J24" s="57"/>
      <c r="K24" s="57"/>
      <c r="L24" s="57"/>
      <c r="M24" s="57"/>
    </row>
  </sheetData>
  <mergeCells count="26">
    <mergeCell ref="A1:M1"/>
    <mergeCell ref="A2:M2"/>
    <mergeCell ref="A3:A4"/>
    <mergeCell ref="B3:C4"/>
    <mergeCell ref="D3:D4"/>
    <mergeCell ref="E3:E4"/>
    <mergeCell ref="F3:H3"/>
    <mergeCell ref="I3:I4"/>
    <mergeCell ref="J3:J4"/>
    <mergeCell ref="B17:I17"/>
    <mergeCell ref="K3:K4"/>
    <mergeCell ref="L3:L4"/>
    <mergeCell ref="M3:M4"/>
    <mergeCell ref="A6:M8"/>
    <mergeCell ref="A9:M11"/>
    <mergeCell ref="A12:M13"/>
    <mergeCell ref="J14:M14"/>
    <mergeCell ref="J15:M15"/>
    <mergeCell ref="B5:C5"/>
    <mergeCell ref="J16:K16"/>
    <mergeCell ref="J22:M22"/>
    <mergeCell ref="J23:M24"/>
    <mergeCell ref="B19:M19"/>
    <mergeCell ref="B20:M20"/>
    <mergeCell ref="B18:M18"/>
    <mergeCell ref="B21:M21"/>
  </mergeCells>
  <pageMargins left="0.46" right="0.41" top="0.28999999999999998" bottom="0.28000000000000003" header="0.3" footer="0.3"/>
  <pageSetup paperSize="9" scale="66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C21"/>
  <sheetViews>
    <sheetView zoomScale="55" zoomScaleNormal="55" zoomScaleSheetLayoutView="55" workbookViewId="0">
      <selection activeCell="B11" sqref="B11:C11"/>
    </sheetView>
  </sheetViews>
  <sheetFormatPr defaultColWidth="9.08984375" defaultRowHeight="18"/>
  <cols>
    <col min="1" max="1" width="8.1796875" style="47" customWidth="1"/>
    <col min="2" max="2" width="10.54296875" style="24" customWidth="1"/>
    <col min="3" max="3" width="29" style="24" customWidth="1"/>
    <col min="4" max="4" width="23.81640625" style="24" customWidth="1"/>
    <col min="5" max="5" width="26.90625" style="24" customWidth="1"/>
    <col min="6" max="6" width="18.6328125" style="24" customWidth="1"/>
    <col min="7" max="7" width="14.36328125" style="24" customWidth="1"/>
    <col min="8" max="8" width="17.81640625" style="24" customWidth="1"/>
    <col min="9" max="9" width="26.08984375" style="24" customWidth="1"/>
    <col min="10" max="10" width="14" style="24" customWidth="1"/>
    <col min="11" max="11" width="17.36328125" style="24" customWidth="1"/>
    <col min="12" max="12" width="19.90625" style="24" customWidth="1"/>
    <col min="13" max="13" width="21.1796875" style="24" customWidth="1"/>
    <col min="14" max="14" width="28.6328125" style="24" customWidth="1"/>
    <col min="15" max="15" width="8" style="24" customWidth="1"/>
    <col min="16" max="18" width="0" style="24" hidden="1" customWidth="1"/>
    <col min="19" max="19" width="14.90625" style="24" hidden="1" customWidth="1"/>
    <col min="20" max="20" width="13.6328125" style="24" hidden="1" customWidth="1"/>
    <col min="21" max="22" width="9.08984375" style="24" hidden="1" customWidth="1"/>
    <col min="23" max="23" width="0" style="24" hidden="1" customWidth="1"/>
    <col min="24" max="16384" width="9.08984375" style="24"/>
  </cols>
  <sheetData>
    <row r="1" spans="1:29" ht="48.65" customHeight="1">
      <c r="A1" s="90" t="str">
        <f>'[1]Pay Calculation'!O2</f>
        <v>dk;kZy; jktdh; vkn'kZ mPp ek/;fed fo|ky;] [ksMyk tkxhj ftyk ckjka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</row>
    <row r="2" spans="1:29" ht="49.25" customHeight="1">
      <c r="A2" s="91" t="s">
        <v>33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</row>
    <row r="3" spans="1:29" ht="126" customHeight="1">
      <c r="A3" s="89" t="s">
        <v>71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</row>
    <row r="4" spans="1:29" ht="69" customHeight="1">
      <c r="A4" s="85" t="s">
        <v>0</v>
      </c>
      <c r="B4" s="86" t="s">
        <v>1</v>
      </c>
      <c r="C4" s="86"/>
      <c r="D4" s="87" t="s">
        <v>2</v>
      </c>
      <c r="E4" s="94" t="s">
        <v>34</v>
      </c>
      <c r="F4" s="96" t="s">
        <v>46</v>
      </c>
      <c r="G4" s="97"/>
      <c r="H4" s="98"/>
      <c r="I4" s="99" t="s">
        <v>35</v>
      </c>
      <c r="J4" s="100"/>
      <c r="K4" s="101"/>
      <c r="L4" s="53" t="s">
        <v>36</v>
      </c>
      <c r="M4" s="53" t="s">
        <v>36</v>
      </c>
      <c r="N4" s="102" t="s">
        <v>37</v>
      </c>
      <c r="O4" s="27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</row>
    <row r="5" spans="1:29" ht="64.75" customHeight="1">
      <c r="A5" s="85"/>
      <c r="B5" s="86"/>
      <c r="C5" s="86"/>
      <c r="D5" s="88"/>
      <c r="E5" s="95"/>
      <c r="F5" s="31" t="s">
        <v>38</v>
      </c>
      <c r="G5" s="32" t="s">
        <v>39</v>
      </c>
      <c r="H5" s="32" t="s">
        <v>40</v>
      </c>
      <c r="I5" s="31" t="s">
        <v>41</v>
      </c>
      <c r="J5" s="30" t="s">
        <v>42</v>
      </c>
      <c r="K5" s="33" t="s">
        <v>43</v>
      </c>
      <c r="L5" s="34" t="s">
        <v>44</v>
      </c>
      <c r="M5" s="34" t="s">
        <v>45</v>
      </c>
      <c r="N5" s="103"/>
      <c r="S5" s="25">
        <v>42552</v>
      </c>
      <c r="T5" s="26" t="e">
        <f>IF(#REF!&lt;S5,ROUNDUP(ROUND(#REF!*1.03,0),-1),"")</f>
        <v>#REF!</v>
      </c>
    </row>
    <row r="6" spans="1:29" ht="70.75" customHeight="1">
      <c r="A6" s="41">
        <v>3</v>
      </c>
      <c r="B6" s="92" t="s">
        <v>17</v>
      </c>
      <c r="C6" s="93"/>
      <c r="D6" s="42" t="s">
        <v>16</v>
      </c>
      <c r="E6" s="39" t="s">
        <v>18</v>
      </c>
      <c r="F6" s="43">
        <v>10940</v>
      </c>
      <c r="G6" s="43">
        <v>4200</v>
      </c>
      <c r="H6" s="44">
        <f t="shared" ref="H6" si="0">SUM(F6:G6)</f>
        <v>15140</v>
      </c>
      <c r="I6" s="39" t="s">
        <v>18</v>
      </c>
      <c r="J6" s="45" t="s">
        <v>62</v>
      </c>
      <c r="K6" s="45">
        <v>40100</v>
      </c>
      <c r="L6" s="45" t="s">
        <v>20</v>
      </c>
      <c r="M6" s="45">
        <v>41300</v>
      </c>
      <c r="N6" s="40" t="s">
        <v>19</v>
      </c>
      <c r="O6" s="54"/>
      <c r="P6" s="54"/>
      <c r="S6" s="25"/>
      <c r="T6" s="26"/>
      <c r="V6" s="55"/>
      <c r="W6" s="55"/>
    </row>
    <row r="7" spans="1:29" ht="189" customHeight="1">
      <c r="A7" s="84" t="s">
        <v>69</v>
      </c>
      <c r="B7" s="84"/>
      <c r="C7" s="84"/>
      <c r="D7" s="84"/>
      <c r="E7" s="84"/>
      <c r="F7" s="84"/>
      <c r="G7" s="84"/>
      <c r="H7" s="84"/>
      <c r="I7" s="84"/>
      <c r="J7" s="84"/>
      <c r="K7" s="84"/>
      <c r="L7" s="84"/>
      <c r="M7" s="84"/>
      <c r="N7" s="84"/>
    </row>
    <row r="8" spans="1:29" ht="21" customHeight="1">
      <c r="K8" s="83" t="s">
        <v>24</v>
      </c>
      <c r="L8" s="83"/>
      <c r="M8" s="83"/>
      <c r="N8" s="83"/>
      <c r="O8" s="29"/>
    </row>
    <row r="9" spans="1:29" ht="21" customHeight="1">
      <c r="K9" s="83"/>
      <c r="L9" s="83"/>
      <c r="M9" s="83"/>
      <c r="N9" s="83"/>
      <c r="O9" s="29"/>
    </row>
    <row r="10" spans="1:29" ht="51.65" customHeight="1">
      <c r="K10" s="83"/>
      <c r="L10" s="83"/>
      <c r="M10" s="83"/>
      <c r="N10" s="83"/>
      <c r="O10" s="29"/>
    </row>
    <row r="11" spans="1:29" s="51" customFormat="1" ht="48" customHeight="1">
      <c r="A11" s="49"/>
      <c r="B11" s="105" t="s">
        <v>67</v>
      </c>
      <c r="C11" s="105"/>
      <c r="D11" s="50"/>
      <c r="E11" s="50"/>
      <c r="F11" s="50"/>
      <c r="G11" s="50"/>
      <c r="H11" s="50"/>
      <c r="I11" s="50"/>
      <c r="J11" s="107"/>
      <c r="K11" s="107"/>
      <c r="L11" s="108" t="s">
        <v>72</v>
      </c>
      <c r="M11" s="108"/>
      <c r="N11" s="108"/>
    </row>
    <row r="12" spans="1:29" ht="18" customHeight="1"/>
    <row r="13" spans="1:29" ht="45" customHeight="1">
      <c r="A13" s="48"/>
      <c r="B13" s="109" t="s">
        <v>10</v>
      </c>
      <c r="C13" s="109"/>
      <c r="D13" s="109"/>
      <c r="E13" s="109"/>
      <c r="F13" s="109"/>
      <c r="G13" s="109"/>
      <c r="H13" s="109"/>
      <c r="I13" s="109"/>
      <c r="J13" s="52"/>
      <c r="K13" s="52"/>
      <c r="L13" s="52"/>
      <c r="M13" s="52"/>
    </row>
    <row r="14" spans="1:29" ht="31.25" customHeight="1">
      <c r="A14" s="35">
        <v>1</v>
      </c>
      <c r="B14" s="105" t="s">
        <v>14</v>
      </c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</row>
    <row r="15" spans="1:29" ht="35.5">
      <c r="A15" s="36">
        <v>2</v>
      </c>
      <c r="B15" s="104" t="s">
        <v>26</v>
      </c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</row>
    <row r="16" spans="1:29" ht="35.5">
      <c r="A16" s="35">
        <v>3</v>
      </c>
      <c r="B16" s="105" t="s">
        <v>11</v>
      </c>
      <c r="C16" s="105"/>
      <c r="D16" s="105"/>
      <c r="E16" s="105"/>
      <c r="F16" s="105"/>
      <c r="G16" s="105"/>
      <c r="H16" s="105"/>
      <c r="I16" s="105"/>
      <c r="J16" s="105"/>
      <c r="K16" s="105"/>
      <c r="L16" s="105"/>
      <c r="M16" s="105"/>
    </row>
    <row r="17" spans="1:15" ht="35.5">
      <c r="A17" s="35">
        <v>4</v>
      </c>
      <c r="B17" s="105" t="s">
        <v>15</v>
      </c>
      <c r="C17" s="105"/>
      <c r="D17" s="105"/>
      <c r="E17" s="105"/>
      <c r="F17" s="105"/>
      <c r="G17" s="105"/>
      <c r="H17" s="105"/>
      <c r="I17" s="105"/>
      <c r="J17" s="105"/>
      <c r="K17" s="105"/>
      <c r="L17" s="105"/>
      <c r="M17" s="105"/>
    </row>
    <row r="18" spans="1:15" ht="20.5">
      <c r="K18" s="106" t="s">
        <v>24</v>
      </c>
      <c r="L18" s="106"/>
      <c r="M18" s="106"/>
      <c r="N18" s="106"/>
      <c r="O18" s="29"/>
    </row>
    <row r="19" spans="1:15" ht="20.5">
      <c r="K19" s="106"/>
      <c r="L19" s="106"/>
      <c r="M19" s="106"/>
      <c r="N19" s="106"/>
      <c r="O19" s="29"/>
    </row>
    <row r="20" spans="1:15" ht="78.650000000000006" customHeight="1">
      <c r="K20" s="106"/>
      <c r="L20" s="106"/>
      <c r="M20" s="106"/>
      <c r="N20" s="106"/>
      <c r="O20" s="29"/>
    </row>
    <row r="21" spans="1:15" ht="20.5">
      <c r="L21" s="29"/>
      <c r="M21" s="29"/>
      <c r="N21" s="29"/>
      <c r="O21" s="29"/>
    </row>
  </sheetData>
  <protectedRanges>
    <protectedRange sqref="N6" name="Range1_2_1"/>
  </protectedRanges>
  <mergeCells count="22">
    <mergeCell ref="B15:M15"/>
    <mergeCell ref="B16:M16"/>
    <mergeCell ref="B17:M17"/>
    <mergeCell ref="K18:N20"/>
    <mergeCell ref="B11:C11"/>
    <mergeCell ref="J11:K11"/>
    <mergeCell ref="L11:N11"/>
    <mergeCell ref="B13:I13"/>
    <mergeCell ref="B14:M14"/>
    <mergeCell ref="A3:N3"/>
    <mergeCell ref="A1:N1"/>
    <mergeCell ref="A2:N2"/>
    <mergeCell ref="B6:C6"/>
    <mergeCell ref="E4:E5"/>
    <mergeCell ref="F4:H4"/>
    <mergeCell ref="I4:K4"/>
    <mergeCell ref="N4:N5"/>
    <mergeCell ref="K8:N10"/>
    <mergeCell ref="A7:N7"/>
    <mergeCell ref="A4:A5"/>
    <mergeCell ref="B4:C5"/>
    <mergeCell ref="D4:D5"/>
  </mergeCells>
  <conditionalFormatting sqref="O6">
    <cfRule type="cellIs" dxfId="1" priority="2" stopIfTrue="1" operator="equal">
      <formula>0</formula>
    </cfRule>
  </conditionalFormatting>
  <pageMargins left="0.37" right="0.35" top="0.31" bottom="0.27" header="0.3" footer="0.3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9"/>
  <sheetViews>
    <sheetView tabSelected="1" zoomScale="55" zoomScaleNormal="55" workbookViewId="0">
      <selection activeCell="B22" sqref="B22:O22"/>
    </sheetView>
  </sheetViews>
  <sheetFormatPr defaultColWidth="9.08984375" defaultRowHeight="18"/>
  <cols>
    <col min="1" max="1" width="8.1796875" style="47" customWidth="1"/>
    <col min="2" max="2" width="10.54296875" style="24" customWidth="1"/>
    <col min="3" max="3" width="29" style="24" customWidth="1"/>
    <col min="4" max="4" width="23.81640625" style="24" customWidth="1"/>
    <col min="5" max="5" width="15.54296875" style="24" customWidth="1"/>
    <col min="6" max="6" width="25.1796875" style="24" customWidth="1"/>
    <col min="7" max="7" width="26.90625" style="24" customWidth="1"/>
    <col min="8" max="8" width="18.6328125" style="24" customWidth="1"/>
    <col min="9" max="9" width="14.36328125" style="24" customWidth="1"/>
    <col min="10" max="10" width="17.81640625" style="24" customWidth="1"/>
    <col min="11" max="11" width="26.08984375" style="24" customWidth="1"/>
    <col min="12" max="12" width="14" style="24" customWidth="1"/>
    <col min="13" max="13" width="17.36328125" style="24" customWidth="1"/>
    <col min="14" max="14" width="19.90625" style="24" customWidth="1"/>
    <col min="15" max="15" width="21.1796875" style="24" customWidth="1"/>
    <col min="16" max="16" width="27.54296875" style="24" customWidth="1"/>
    <col min="17" max="17" width="8" style="24" customWidth="1"/>
    <col min="18" max="20" width="0" style="24" hidden="1" customWidth="1"/>
    <col min="21" max="21" width="14.90625" style="24" hidden="1" customWidth="1"/>
    <col min="22" max="22" width="13.6328125" style="24" hidden="1" customWidth="1"/>
    <col min="23" max="24" width="9.08984375" style="24" hidden="1" customWidth="1"/>
    <col min="25" max="25" width="0" style="24" hidden="1" customWidth="1"/>
    <col min="26" max="16384" width="9.08984375" style="24"/>
  </cols>
  <sheetData>
    <row r="1" spans="1:31" ht="69" customHeight="1">
      <c r="A1" s="112" t="str">
        <f>'[1]Pay Calculation'!O2</f>
        <v>dk;kZy; jktdh; vkn'kZ mPp ek/;fed fo|ky;] [ksMyk tkxhj ftyk ckjka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</row>
    <row r="2" spans="1:31" ht="49.25" customHeight="1">
      <c r="A2" s="113" t="s">
        <v>33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</row>
    <row r="3" spans="1:31" ht="103.25" customHeight="1">
      <c r="A3" s="89" t="s">
        <v>70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</row>
    <row r="4" spans="1:31" ht="54" customHeight="1">
      <c r="A4" s="85" t="s">
        <v>0</v>
      </c>
      <c r="B4" s="86" t="s">
        <v>1</v>
      </c>
      <c r="C4" s="86"/>
      <c r="D4" s="87" t="s">
        <v>2</v>
      </c>
      <c r="E4" s="114" t="s">
        <v>64</v>
      </c>
      <c r="F4" s="114" t="s">
        <v>65</v>
      </c>
      <c r="G4" s="94" t="s">
        <v>34</v>
      </c>
      <c r="H4" s="96" t="s">
        <v>46</v>
      </c>
      <c r="I4" s="97"/>
      <c r="J4" s="98"/>
      <c r="K4" s="99" t="s">
        <v>35</v>
      </c>
      <c r="L4" s="100"/>
      <c r="M4" s="101"/>
      <c r="N4" s="53" t="s">
        <v>36</v>
      </c>
      <c r="O4" s="53" t="s">
        <v>36</v>
      </c>
      <c r="P4" s="102" t="s">
        <v>37</v>
      </c>
      <c r="Q4" s="27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</row>
    <row r="5" spans="1:31" ht="54" customHeight="1">
      <c r="A5" s="85"/>
      <c r="B5" s="86"/>
      <c r="C5" s="86"/>
      <c r="D5" s="88"/>
      <c r="E5" s="115"/>
      <c r="F5" s="115"/>
      <c r="G5" s="95"/>
      <c r="H5" s="31" t="s">
        <v>38</v>
      </c>
      <c r="I5" s="32" t="s">
        <v>39</v>
      </c>
      <c r="J5" s="32" t="s">
        <v>40</v>
      </c>
      <c r="K5" s="31" t="s">
        <v>41</v>
      </c>
      <c r="L5" s="30" t="s">
        <v>42</v>
      </c>
      <c r="M5" s="33" t="s">
        <v>43</v>
      </c>
      <c r="N5" s="34" t="s">
        <v>44</v>
      </c>
      <c r="O5" s="34" t="s">
        <v>45</v>
      </c>
      <c r="P5" s="103"/>
      <c r="U5" s="25">
        <v>42552</v>
      </c>
      <c r="V5" s="26" t="str">
        <f>IF(G6&lt;U5,ROUNDUP(ROUND(J6*1.03,0),-1),"")</f>
        <v/>
      </c>
    </row>
    <row r="6" spans="1:31" ht="37.75" customHeight="1">
      <c r="A6" s="41">
        <v>1</v>
      </c>
      <c r="B6" s="92" t="s">
        <v>47</v>
      </c>
      <c r="C6" s="93"/>
      <c r="D6" s="42" t="s">
        <v>55</v>
      </c>
      <c r="E6" s="46">
        <v>201</v>
      </c>
      <c r="F6" s="46" t="s">
        <v>66</v>
      </c>
      <c r="G6" s="39" t="s">
        <v>57</v>
      </c>
      <c r="H6" s="43">
        <v>18880</v>
      </c>
      <c r="I6" s="43">
        <v>5400</v>
      </c>
      <c r="J6" s="44">
        <f>SUM(H6:I6)</f>
        <v>24280</v>
      </c>
      <c r="K6" s="39" t="s">
        <v>57</v>
      </c>
      <c r="L6" s="45" t="s">
        <v>60</v>
      </c>
      <c r="M6" s="45">
        <v>63300</v>
      </c>
      <c r="N6" s="43">
        <v>65200</v>
      </c>
      <c r="O6" s="45">
        <v>67200</v>
      </c>
      <c r="P6" s="40" t="s">
        <v>19</v>
      </c>
      <c r="Q6" s="110"/>
      <c r="R6" s="110"/>
      <c r="U6" s="25">
        <v>42917</v>
      </c>
      <c r="V6" s="26">
        <f>IF(G6&gt;U6,J6,IF(AND(G6&lt;U6,V5=""),ROUNDUP(ROUND(J6*1.03,0),-1),ROUNDUP(ROUND(V5*1.03,0),-1)))</f>
        <v>24280</v>
      </c>
      <c r="X6" s="111"/>
      <c r="Y6" s="111"/>
    </row>
    <row r="7" spans="1:31" ht="37.75" customHeight="1">
      <c r="A7" s="41">
        <v>2</v>
      </c>
      <c r="B7" s="92" t="s">
        <v>48</v>
      </c>
      <c r="C7" s="93"/>
      <c r="D7" s="42" t="s">
        <v>16</v>
      </c>
      <c r="E7" s="46">
        <v>202</v>
      </c>
      <c r="F7" s="46" t="s">
        <v>66</v>
      </c>
      <c r="G7" s="39" t="s">
        <v>57</v>
      </c>
      <c r="H7" s="43">
        <v>15870</v>
      </c>
      <c r="I7" s="43">
        <v>4800</v>
      </c>
      <c r="J7" s="44">
        <f t="shared" ref="J7:J14" si="0">SUM(H7:I7)</f>
        <v>20670</v>
      </c>
      <c r="K7" s="39" t="s">
        <v>57</v>
      </c>
      <c r="L7" s="45" t="s">
        <v>61</v>
      </c>
      <c r="M7" s="45">
        <v>54500</v>
      </c>
      <c r="N7" s="45">
        <v>56100</v>
      </c>
      <c r="O7" s="45">
        <v>57800</v>
      </c>
      <c r="P7" s="40" t="s">
        <v>19</v>
      </c>
      <c r="Q7" s="37"/>
      <c r="R7" s="37"/>
      <c r="U7" s="25"/>
      <c r="V7" s="26"/>
      <c r="X7" s="38"/>
      <c r="Y7" s="38"/>
    </row>
    <row r="8" spans="1:31" ht="37.75" customHeight="1">
      <c r="A8" s="41">
        <v>3</v>
      </c>
      <c r="B8" s="92" t="s">
        <v>17</v>
      </c>
      <c r="C8" s="93"/>
      <c r="D8" s="42" t="s">
        <v>16</v>
      </c>
      <c r="E8" s="46">
        <v>203</v>
      </c>
      <c r="F8" s="46" t="s">
        <v>66</v>
      </c>
      <c r="G8" s="39" t="s">
        <v>18</v>
      </c>
      <c r="H8" s="43">
        <v>10940</v>
      </c>
      <c r="I8" s="43">
        <v>4200</v>
      </c>
      <c r="J8" s="44">
        <f t="shared" si="0"/>
        <v>15140</v>
      </c>
      <c r="K8" s="39" t="s">
        <v>18</v>
      </c>
      <c r="L8" s="45" t="s">
        <v>62</v>
      </c>
      <c r="M8" s="45">
        <v>40100</v>
      </c>
      <c r="N8" s="45" t="s">
        <v>20</v>
      </c>
      <c r="O8" s="45">
        <v>41300</v>
      </c>
      <c r="P8" s="40" t="s">
        <v>19</v>
      </c>
      <c r="Q8" s="37"/>
      <c r="R8" s="37"/>
      <c r="U8" s="25"/>
      <c r="V8" s="26"/>
      <c r="X8" s="38"/>
      <c r="Y8" s="38"/>
    </row>
    <row r="9" spans="1:31" ht="37.75" customHeight="1">
      <c r="A9" s="41">
        <v>4</v>
      </c>
      <c r="B9" s="92" t="s">
        <v>49</v>
      </c>
      <c r="C9" s="93"/>
      <c r="D9" s="42" t="s">
        <v>16</v>
      </c>
      <c r="E9" s="46">
        <v>204</v>
      </c>
      <c r="F9" s="46" t="s">
        <v>66</v>
      </c>
      <c r="G9" s="39" t="s">
        <v>58</v>
      </c>
      <c r="H9" s="43">
        <v>10230</v>
      </c>
      <c r="I9" s="43">
        <v>4200</v>
      </c>
      <c r="J9" s="44">
        <f t="shared" si="0"/>
        <v>14430</v>
      </c>
      <c r="K9" s="39" t="s">
        <v>58</v>
      </c>
      <c r="L9" s="45" t="s">
        <v>62</v>
      </c>
      <c r="M9" s="45">
        <v>37800</v>
      </c>
      <c r="N9" s="45" t="s">
        <v>20</v>
      </c>
      <c r="O9" s="45">
        <v>38900</v>
      </c>
      <c r="P9" s="40" t="s">
        <v>19</v>
      </c>
      <c r="Q9" s="37"/>
      <c r="R9" s="37"/>
      <c r="U9" s="25"/>
      <c r="V9" s="26"/>
      <c r="X9" s="38"/>
      <c r="Y9" s="38"/>
    </row>
    <row r="10" spans="1:31" ht="37.75" customHeight="1">
      <c r="A10" s="41">
        <v>5</v>
      </c>
      <c r="B10" s="92" t="s">
        <v>50</v>
      </c>
      <c r="C10" s="93"/>
      <c r="D10" s="42" t="s">
        <v>55</v>
      </c>
      <c r="E10" s="46">
        <v>205</v>
      </c>
      <c r="F10" s="46" t="s">
        <v>66</v>
      </c>
      <c r="G10" s="39" t="s">
        <v>57</v>
      </c>
      <c r="H10" s="43">
        <v>15850</v>
      </c>
      <c r="I10" s="43">
        <v>4800</v>
      </c>
      <c r="J10" s="44">
        <f t="shared" si="0"/>
        <v>20650</v>
      </c>
      <c r="K10" s="39" t="s">
        <v>57</v>
      </c>
      <c r="L10" s="45" t="s">
        <v>61</v>
      </c>
      <c r="M10" s="45">
        <v>54500</v>
      </c>
      <c r="N10" s="45">
        <v>56100</v>
      </c>
      <c r="O10" s="45">
        <v>57800</v>
      </c>
      <c r="P10" s="40" t="s">
        <v>19</v>
      </c>
      <c r="Q10" s="37"/>
      <c r="R10" s="37"/>
      <c r="U10" s="25"/>
      <c r="V10" s="26"/>
      <c r="X10" s="38"/>
      <c r="Y10" s="38"/>
    </row>
    <row r="11" spans="1:31" ht="37.75" customHeight="1">
      <c r="A11" s="41">
        <v>6</v>
      </c>
      <c r="B11" s="92" t="s">
        <v>51</v>
      </c>
      <c r="C11" s="93"/>
      <c r="D11" s="42" t="s">
        <v>16</v>
      </c>
      <c r="E11" s="46">
        <v>206</v>
      </c>
      <c r="F11" s="46" t="s">
        <v>66</v>
      </c>
      <c r="G11" s="39" t="s">
        <v>57</v>
      </c>
      <c r="H11" s="43">
        <v>16250</v>
      </c>
      <c r="I11" s="43">
        <v>4800</v>
      </c>
      <c r="J11" s="44">
        <f t="shared" si="0"/>
        <v>21050</v>
      </c>
      <c r="K11" s="39" t="s">
        <v>57</v>
      </c>
      <c r="L11" s="45" t="s">
        <v>61</v>
      </c>
      <c r="M11" s="45">
        <v>54500</v>
      </c>
      <c r="N11" s="45">
        <v>56100</v>
      </c>
      <c r="O11" s="45">
        <v>57800</v>
      </c>
      <c r="P11" s="40" t="s">
        <v>19</v>
      </c>
      <c r="Q11" s="37"/>
      <c r="R11" s="37"/>
      <c r="U11" s="25"/>
      <c r="V11" s="26"/>
      <c r="X11" s="38"/>
      <c r="Y11" s="38"/>
    </row>
    <row r="12" spans="1:31" ht="37.75" customHeight="1">
      <c r="A12" s="41">
        <v>7</v>
      </c>
      <c r="B12" s="92" t="s">
        <v>52</v>
      </c>
      <c r="C12" s="93"/>
      <c r="D12" s="42" t="s">
        <v>16</v>
      </c>
      <c r="E12" s="46">
        <v>207</v>
      </c>
      <c r="F12" s="46" t="s">
        <v>66</v>
      </c>
      <c r="G12" s="39" t="s">
        <v>59</v>
      </c>
      <c r="H12" s="43">
        <v>10230</v>
      </c>
      <c r="I12" s="43">
        <v>4200</v>
      </c>
      <c r="J12" s="44">
        <f t="shared" si="0"/>
        <v>14430</v>
      </c>
      <c r="K12" s="39" t="s">
        <v>59</v>
      </c>
      <c r="L12" s="45" t="s">
        <v>62</v>
      </c>
      <c r="M12" s="45">
        <v>37800</v>
      </c>
      <c r="N12" s="45" t="s">
        <v>20</v>
      </c>
      <c r="O12" s="45">
        <v>38900</v>
      </c>
      <c r="P12" s="40" t="s">
        <v>19</v>
      </c>
      <c r="Q12" s="37"/>
      <c r="R12" s="37"/>
      <c r="U12" s="25"/>
      <c r="V12" s="26"/>
      <c r="X12" s="38"/>
      <c r="Y12" s="38"/>
    </row>
    <row r="13" spans="1:31" ht="37.75" customHeight="1">
      <c r="A13" s="41">
        <v>8</v>
      </c>
      <c r="B13" s="92" t="s">
        <v>53</v>
      </c>
      <c r="C13" s="93"/>
      <c r="D13" s="42" t="s">
        <v>55</v>
      </c>
      <c r="E13" s="46">
        <v>208</v>
      </c>
      <c r="F13" s="46" t="s">
        <v>66</v>
      </c>
      <c r="G13" s="39" t="s">
        <v>57</v>
      </c>
      <c r="H13" s="43">
        <v>12350</v>
      </c>
      <c r="I13" s="43">
        <v>4200</v>
      </c>
      <c r="J13" s="44">
        <f t="shared" si="0"/>
        <v>16550</v>
      </c>
      <c r="K13" s="39" t="s">
        <v>57</v>
      </c>
      <c r="L13" s="45" t="s">
        <v>62</v>
      </c>
      <c r="M13" s="45">
        <v>43800</v>
      </c>
      <c r="N13" s="45">
        <v>45100</v>
      </c>
      <c r="O13" s="45">
        <v>46500</v>
      </c>
      <c r="P13" s="40" t="s">
        <v>19</v>
      </c>
      <c r="Q13" s="37"/>
      <c r="R13" s="37"/>
      <c r="U13" s="25"/>
      <c r="V13" s="26"/>
      <c r="X13" s="38"/>
      <c r="Y13" s="38"/>
    </row>
    <row r="14" spans="1:31" ht="37.75" customHeight="1">
      <c r="A14" s="41">
        <v>9</v>
      </c>
      <c r="B14" s="92" t="s">
        <v>54</v>
      </c>
      <c r="C14" s="93"/>
      <c r="D14" s="42" t="s">
        <v>56</v>
      </c>
      <c r="E14" s="46">
        <v>209</v>
      </c>
      <c r="F14" s="46" t="s">
        <v>66</v>
      </c>
      <c r="G14" s="39" t="s">
        <v>57</v>
      </c>
      <c r="H14" s="43">
        <v>9690</v>
      </c>
      <c r="I14" s="43">
        <v>3600</v>
      </c>
      <c r="J14" s="44">
        <f t="shared" si="0"/>
        <v>13290</v>
      </c>
      <c r="K14" s="39" t="s">
        <v>57</v>
      </c>
      <c r="L14" s="45" t="s">
        <v>63</v>
      </c>
      <c r="M14" s="45">
        <v>34800</v>
      </c>
      <c r="N14" s="45">
        <v>35800</v>
      </c>
      <c r="O14" s="45">
        <v>36900</v>
      </c>
      <c r="P14" s="40" t="s">
        <v>19</v>
      </c>
      <c r="Q14" s="37"/>
      <c r="R14" s="37"/>
      <c r="U14" s="25"/>
      <c r="V14" s="26"/>
      <c r="X14" s="38"/>
      <c r="Y14" s="38"/>
    </row>
    <row r="15" spans="1:31" ht="136.75" customHeight="1">
      <c r="A15" s="84" t="s">
        <v>69</v>
      </c>
      <c r="B15" s="84"/>
      <c r="C15" s="84"/>
      <c r="D15" s="84"/>
      <c r="E15" s="84"/>
      <c r="F15" s="84"/>
      <c r="G15" s="84"/>
      <c r="H15" s="84"/>
      <c r="I15" s="84"/>
      <c r="J15" s="84"/>
      <c r="K15" s="84"/>
      <c r="L15" s="84"/>
      <c r="M15" s="84"/>
      <c r="N15" s="84"/>
      <c r="O15" s="84"/>
      <c r="P15" s="84"/>
    </row>
    <row r="16" spans="1:31" ht="21" customHeight="1">
      <c r="M16" s="83" t="s">
        <v>24</v>
      </c>
      <c r="N16" s="83"/>
      <c r="O16" s="83"/>
      <c r="P16" s="83"/>
      <c r="Q16" s="29"/>
    </row>
    <row r="17" spans="1:17" ht="18" customHeight="1">
      <c r="M17" s="83"/>
      <c r="N17" s="83"/>
      <c r="O17" s="83"/>
      <c r="P17" s="83"/>
      <c r="Q17" s="29"/>
    </row>
    <row r="18" spans="1:17" ht="54.65" customHeight="1">
      <c r="M18" s="83"/>
      <c r="N18" s="83"/>
      <c r="O18" s="83"/>
      <c r="P18" s="83"/>
      <c r="Q18" s="29"/>
    </row>
    <row r="19" spans="1:17" s="51" customFormat="1" ht="35.5">
      <c r="A19" s="49"/>
      <c r="B19" s="105" t="s">
        <v>67</v>
      </c>
      <c r="C19" s="105"/>
      <c r="D19" s="50"/>
      <c r="E19" s="50"/>
      <c r="F19" s="50"/>
      <c r="G19" s="50"/>
      <c r="H19" s="50"/>
      <c r="I19" s="50"/>
      <c r="J19" s="50"/>
      <c r="K19" s="50"/>
      <c r="L19" s="107"/>
      <c r="M19" s="107"/>
      <c r="N19" s="105" t="s">
        <v>68</v>
      </c>
      <c r="O19" s="105"/>
      <c r="P19" s="105"/>
    </row>
    <row r="21" spans="1:17" ht="35.5">
      <c r="A21" s="48"/>
      <c r="B21" s="109" t="s">
        <v>10</v>
      </c>
      <c r="C21" s="109"/>
      <c r="D21" s="109"/>
      <c r="E21" s="109"/>
      <c r="F21" s="109"/>
      <c r="G21" s="109"/>
      <c r="H21" s="109"/>
      <c r="I21" s="109"/>
      <c r="J21" s="109"/>
      <c r="K21" s="109"/>
      <c r="L21" s="52"/>
      <c r="M21" s="52"/>
      <c r="N21" s="52"/>
      <c r="O21" s="52"/>
    </row>
    <row r="22" spans="1:17" ht="35.5">
      <c r="A22" s="35">
        <v>1</v>
      </c>
      <c r="B22" s="105" t="s">
        <v>14</v>
      </c>
      <c r="C22" s="105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</row>
    <row r="23" spans="1:17" ht="35.5">
      <c r="A23" s="36">
        <v>2</v>
      </c>
      <c r="B23" s="104" t="s">
        <v>73</v>
      </c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4"/>
    </row>
    <row r="24" spans="1:17" ht="35.5">
      <c r="A24" s="35">
        <v>3</v>
      </c>
      <c r="B24" s="105" t="s">
        <v>11</v>
      </c>
      <c r="C24" s="105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</row>
    <row r="25" spans="1:17" ht="35.5">
      <c r="A25" s="35">
        <v>4</v>
      </c>
      <c r="B25" s="105" t="s">
        <v>15</v>
      </c>
      <c r="C25" s="105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</row>
    <row r="26" spans="1:17" ht="18" customHeight="1">
      <c r="M26" s="106" t="s">
        <v>24</v>
      </c>
      <c r="N26" s="106"/>
      <c r="O26" s="106"/>
      <c r="P26" s="106"/>
      <c r="Q26" s="29"/>
    </row>
    <row r="27" spans="1:17" ht="18" customHeight="1">
      <c r="M27" s="106"/>
      <c r="N27" s="106"/>
      <c r="O27" s="106"/>
      <c r="P27" s="106"/>
      <c r="Q27" s="29"/>
    </row>
    <row r="28" spans="1:17" ht="45" customHeight="1">
      <c r="M28" s="106"/>
      <c r="N28" s="106"/>
      <c r="O28" s="106"/>
      <c r="P28" s="106"/>
      <c r="Q28" s="29"/>
    </row>
    <row r="29" spans="1:17" ht="18" customHeight="1">
      <c r="N29" s="29"/>
      <c r="O29" s="29"/>
      <c r="P29" s="29"/>
      <c r="Q29" s="29"/>
    </row>
  </sheetData>
  <protectedRanges>
    <protectedRange sqref="P6:P14" name="Range1_2"/>
  </protectedRanges>
  <mergeCells count="34">
    <mergeCell ref="A1:P1"/>
    <mergeCell ref="A2:P2"/>
    <mergeCell ref="A3:P3"/>
    <mergeCell ref="A4:A5"/>
    <mergeCell ref="B4:C5"/>
    <mergeCell ref="D4:D5"/>
    <mergeCell ref="G4:G5"/>
    <mergeCell ref="H4:J4"/>
    <mergeCell ref="K4:M4"/>
    <mergeCell ref="P4:P5"/>
    <mergeCell ref="E4:E5"/>
    <mergeCell ref="F4:F5"/>
    <mergeCell ref="X6:Y6"/>
    <mergeCell ref="A15:P15"/>
    <mergeCell ref="M16:P18"/>
    <mergeCell ref="L19:M19"/>
    <mergeCell ref="N19:P19"/>
    <mergeCell ref="B7:C7"/>
    <mergeCell ref="B8:C8"/>
    <mergeCell ref="B9:C9"/>
    <mergeCell ref="B19:C19"/>
    <mergeCell ref="B10:C10"/>
    <mergeCell ref="B11:C11"/>
    <mergeCell ref="B12:C12"/>
    <mergeCell ref="B13:C13"/>
    <mergeCell ref="B14:C14"/>
    <mergeCell ref="M26:P28"/>
    <mergeCell ref="B6:C6"/>
    <mergeCell ref="Q6:R6"/>
    <mergeCell ref="B21:K21"/>
    <mergeCell ref="B22:O22"/>
    <mergeCell ref="B23:O23"/>
    <mergeCell ref="B24:O24"/>
    <mergeCell ref="B25:O25"/>
  </mergeCells>
  <conditionalFormatting sqref="Q6:Q14">
    <cfRule type="cellIs" dxfId="0" priority="1" stopIfTrue="1" operator="equal">
      <formula>0</formula>
    </cfRule>
  </conditionalFormatting>
  <pageMargins left="0.37" right="0.32" top="0.32" bottom="0.28000000000000003" header="0.33" footer="0.3"/>
  <pageSetup paperSize="9" scale="44" orientation="landscape" r:id="rId1"/>
  <headerFooter>
    <oddFooter>&amp;CWWW.RAJTEACHERS.NET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parmanand</vt:lpstr>
      <vt:lpstr>parmanand meghwal</vt:lpstr>
      <vt:lpstr>Sheet1</vt:lpstr>
      <vt:lpstr>'parmanand meghwal'!Print_Area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2019-12-09T16:52:27Z</dcterms:modified>
</cp:coreProperties>
</file>